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4"/>
  <workbookPr/>
  <mc:AlternateContent xmlns:mc="http://schemas.openxmlformats.org/markup-compatibility/2006">
    <mc:Choice Requires="x15">
      <x15ac:absPath xmlns:x15ac="http://schemas.microsoft.com/office/spreadsheetml/2010/11/ac" url="C:\Users\hectormh\Desktop\"/>
    </mc:Choice>
  </mc:AlternateContent>
  <xr:revisionPtr revIDLastSave="0" documentId="8_{9FAD902F-74F7-488F-8B00-7175932590E1}" xr6:coauthVersionLast="47" xr6:coauthVersionMax="47" xr10:uidLastSave="{00000000-0000-0000-0000-000000000000}"/>
  <bookViews>
    <workbookView xWindow="0" yWindow="0" windowWidth="28800" windowHeight="12180" firstSheet="4" activeTab="4" xr2:uid="{00000000-000D-0000-FFFF-FFFF00000000}"/>
  </bookViews>
  <sheets>
    <sheet name="Scoring Rubric" sheetId="3" r:id="rId1"/>
    <sheet name="Master Slating" sheetId="1" r:id="rId2"/>
    <sheet name="Decline Slate" sheetId="4" r:id="rId3"/>
    <sheet name="Recommend to Other Funds Slate" sheetId="5" r:id="rId4"/>
    <sheet name="Recommended for Board Approval" sheetId="6" r:id="rId5"/>
  </sheets>
  <definedNames>
    <definedName name="_xlnm._FilterDatabase" localSheetId="0" hidden="1">'Scoring Rubric'!$A$3:$E$10</definedName>
    <definedName name="_xlnm._FilterDatabase" localSheetId="1" hidden="1">'Master Slating'!$A$2:$AH$141</definedName>
    <definedName name="_xlnm._FilterDatabase" localSheetId="3" hidden="1">'Recommend to Other Funds Slate'!$A$4:$H$25</definedName>
    <definedName name="_xlnm._FilterDatabase" localSheetId="4" hidden="1">'Recommended for Board Approval'!$A$4:$I$46</definedName>
    <definedName name="_xlnm.Print_Area" localSheetId="1">'Master Slating'!$A$1:$AH$138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6" l="1"/>
  <c r="E48" i="6"/>
  <c r="F46" i="6"/>
  <c r="F45" i="6"/>
  <c r="F44" i="6"/>
  <c r="F43" i="6"/>
  <c r="F41" i="6"/>
  <c r="F40" i="6"/>
  <c r="F39" i="6"/>
  <c r="F36" i="6"/>
  <c r="F33" i="6"/>
  <c r="F29" i="6"/>
  <c r="F28" i="6"/>
  <c r="F32" i="6"/>
  <c r="F27" i="6"/>
  <c r="F26" i="6"/>
  <c r="F25" i="6"/>
  <c r="F22" i="6"/>
  <c r="F18" i="6"/>
  <c r="F16" i="6"/>
  <c r="F14" i="6"/>
  <c r="F13" i="6"/>
  <c r="F11" i="6"/>
  <c r="F10" i="6"/>
  <c r="F9" i="6"/>
  <c r="F7" i="6"/>
  <c r="F6" i="6"/>
  <c r="S139" i="1"/>
  <c r="AA139" i="1"/>
  <c r="U139" i="1"/>
  <c r="V139" i="1"/>
  <c r="W139" i="1"/>
  <c r="X139" i="1"/>
  <c r="Y139" i="1"/>
  <c r="Z139" i="1"/>
  <c r="AB139" i="1"/>
  <c r="AB141" i="1" s="1"/>
  <c r="AC139" i="1"/>
  <c r="AD139" i="1"/>
  <c r="AE139" i="1"/>
  <c r="AF139" i="1"/>
  <c r="AG139" i="1"/>
  <c r="AA141" i="1"/>
  <c r="T139" i="1"/>
  <c r="T141" i="1" s="1"/>
  <c r="R139" i="1"/>
  <c r="R141" i="1" s="1"/>
  <c r="S141" i="1"/>
  <c r="C139" i="1"/>
  <c r="Q15" i="1"/>
  <c r="N42" i="1"/>
  <c r="N10" i="1"/>
  <c r="N120" i="1"/>
  <c r="N73" i="1"/>
  <c r="N82" i="1"/>
  <c r="N41" i="1"/>
  <c r="N37" i="1"/>
  <c r="N99" i="1"/>
  <c r="N95" i="1"/>
  <c r="N107" i="1"/>
  <c r="N29" i="1"/>
  <c r="N128" i="1"/>
  <c r="N110" i="1"/>
  <c r="N58" i="1"/>
  <c r="N35" i="1"/>
  <c r="N87" i="1"/>
  <c r="N54" i="1"/>
  <c r="N21" i="1"/>
  <c r="Q133" i="1"/>
  <c r="Q120" i="1"/>
  <c r="Q129" i="1"/>
  <c r="Q22" i="1"/>
  <c r="Q79" i="1"/>
  <c r="Q67" i="1"/>
  <c r="Q14" i="1"/>
  <c r="Q76" i="1"/>
  <c r="Q106" i="1"/>
  <c r="Q100" i="1"/>
  <c r="Q19" i="1"/>
  <c r="Q75" i="1"/>
  <c r="Q104" i="1"/>
  <c r="Q80" i="1"/>
  <c r="Q109" i="1"/>
  <c r="Q137" i="1"/>
  <c r="Q89" i="1"/>
  <c r="Q108" i="1"/>
  <c r="Q53" i="1"/>
  <c r="Q97" i="1"/>
  <c r="Q12" i="1"/>
  <c r="Q62" i="1"/>
  <c r="Q73" i="1"/>
  <c r="Q136" i="1"/>
  <c r="Q26" i="1"/>
  <c r="Q34" i="1"/>
  <c r="Q82" i="1"/>
  <c r="Q132" i="1"/>
  <c r="Q41" i="1"/>
  <c r="Q45" i="1"/>
  <c r="Q59" i="1"/>
  <c r="Q47" i="1"/>
  <c r="Q25" i="1"/>
  <c r="Q83" i="1"/>
  <c r="Q93" i="1"/>
  <c r="Q36" i="1"/>
  <c r="Q37" i="1"/>
  <c r="Q125" i="1"/>
  <c r="Q92" i="1"/>
  <c r="Q127" i="1"/>
  <c r="Q95" i="1"/>
  <c r="Q33" i="1"/>
  <c r="Q50" i="1"/>
  <c r="Q31" i="1"/>
  <c r="Q103" i="1"/>
  <c r="Q38" i="1"/>
  <c r="Q94" i="1"/>
  <c r="Q98" i="1"/>
  <c r="Q107" i="1"/>
  <c r="Q77" i="1"/>
  <c r="Q28" i="1"/>
  <c r="Q74" i="1"/>
  <c r="Q56" i="1"/>
  <c r="Q52" i="1"/>
  <c r="Q23" i="1"/>
  <c r="Q105" i="1"/>
  <c r="Q29" i="1"/>
  <c r="Q71" i="1"/>
  <c r="Q114" i="1"/>
  <c r="Q128" i="1"/>
  <c r="Q81" i="1"/>
  <c r="Q134" i="1"/>
  <c r="Q27" i="1"/>
  <c r="Q64" i="1"/>
  <c r="Q122" i="1"/>
  <c r="Q123" i="1"/>
  <c r="Q55" i="1"/>
  <c r="Q8" i="1"/>
  <c r="Q3" i="1"/>
  <c r="Q84" i="1"/>
  <c r="Q24" i="1"/>
  <c r="Q85" i="1"/>
  <c r="Q131" i="1"/>
  <c r="Q13" i="1"/>
  <c r="Q118" i="1"/>
  <c r="Q110" i="1"/>
  <c r="P110" i="1" s="1"/>
  <c r="Q6" i="1"/>
  <c r="Q30" i="1"/>
  <c r="Q121" i="1"/>
  <c r="Q124" i="1"/>
  <c r="Q16" i="1"/>
  <c r="Q135" i="1"/>
  <c r="Q4" i="1"/>
  <c r="Q61" i="1"/>
  <c r="Q112" i="1"/>
  <c r="Q91" i="1"/>
  <c r="Q117" i="1"/>
  <c r="Q65" i="1"/>
  <c r="Q11" i="1"/>
  <c r="Q87" i="1"/>
  <c r="Q111" i="1"/>
  <c r="Q126" i="1"/>
  <c r="Q17" i="1"/>
  <c r="Q48" i="1"/>
  <c r="Q116" i="1"/>
  <c r="Q63" i="1"/>
  <c r="Q20" i="1"/>
  <c r="Q21" i="1"/>
  <c r="Q7" i="1"/>
  <c r="Q78" i="1"/>
  <c r="Q113" i="1"/>
  <c r="Q5" i="1"/>
  <c r="Q46" i="1"/>
  <c r="Q86" i="1"/>
  <c r="Q18" i="1"/>
  <c r="Q130" i="1"/>
  <c r="Q96" i="1"/>
  <c r="Q57" i="1"/>
  <c r="Q66" i="1"/>
  <c r="Q39" i="1"/>
  <c r="Q40" i="1"/>
  <c r="Q42" i="1"/>
  <c r="Q32" i="1"/>
  <c r="Q10" i="1"/>
  <c r="Q43" i="1"/>
  <c r="Q51" i="1"/>
  <c r="Q88" i="1"/>
  <c r="Q102" i="1"/>
  <c r="Q69" i="1"/>
  <c r="Q70" i="1"/>
  <c r="Q138" i="1"/>
  <c r="Q119" i="1"/>
  <c r="P139" i="1" l="1"/>
  <c r="P141" i="1" s="1"/>
  <c r="Q1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Leah Nahmias</author>
  </authors>
  <commentList>
    <comment ref="N73" authorId="0" shapeId="0" xr:uid="{3945D631-A2D8-4B8C-B765-FB34FA56520A}">
      <text>
        <r>
          <rPr>
            <sz val="11"/>
            <color theme="1"/>
            <rFont val="Calibri"/>
            <family val="2"/>
            <scheme val="minor"/>
          </rPr>
          <t>Leah Nahmias:
No score-application withdrawn</t>
        </r>
      </text>
    </comment>
    <comment ref="N82" authorId="0" shapeId="0" xr:uid="{7F9A9A51-6828-4C97-A558-6928775D6763}">
      <text>
        <r>
          <rPr>
            <sz val="11"/>
            <color theme="1"/>
            <rFont val="Calibri"/>
            <family val="2"/>
            <scheme val="minor"/>
          </rPr>
          <t>Leah Nahmias:
No score (ineligible because they received funding in spring 2022)</t>
        </r>
      </text>
    </comment>
    <comment ref="N95" authorId="0" shapeId="0" xr:uid="{07DEA673-34B8-4CE4-A071-39F7430F20EA}">
      <text>
        <r>
          <rPr>
            <sz val="11"/>
            <color theme="1"/>
            <rFont val="Calibri"/>
            <family val="2"/>
            <scheme val="minor"/>
          </rPr>
          <t xml:space="preserve">Leah Nahmias:
No score (ineligible because they received funding in spring 2022)
</t>
        </r>
      </text>
    </comment>
  </commentList>
</comments>
</file>

<file path=xl/sharedStrings.xml><?xml version="1.0" encoding="utf-8"?>
<sst xmlns="http://schemas.openxmlformats.org/spreadsheetml/2006/main" count="1595" uniqueCount="649">
  <si>
    <t>CICF Equity Framework Scoring Rubric</t>
  </si>
  <si>
    <t>Criteria</t>
  </si>
  <si>
    <t>Will Not Consider Funding 
(0)</t>
  </si>
  <si>
    <t>Unlikely to Consider Funding (2)</t>
  </si>
  <si>
    <t>Likely to Consider Funding 
(4)</t>
  </si>
  <si>
    <t>Will Consider Funding 
(6)</t>
  </si>
  <si>
    <t>Key Questions to Consider</t>
  </si>
  <si>
    <t>Alignment with CICF Mission and Priorities</t>
  </si>
  <si>
    <t>No alignment with CICF mission and priorities. No focus on opportunity, equity, inclusion and/or eliminating disparities.</t>
  </si>
  <si>
    <t>Weak alignment to CICF mission and priorities. Little focus on opportunity, equity, inclusion and/or eliminating disparities.</t>
  </si>
  <si>
    <t>Adequate alignment to CICF mission and priorities. Some focus on opportunity, equity, inclusion and/or eliminating disparities.</t>
  </si>
  <si>
    <t>Strong alignment to CICF mission and priorities. Clear focus on opportunity, equity, inclusion and/or eliminating disparities.</t>
  </si>
  <si>
    <t>Goals and Corresponding Outcomes/Impact</t>
  </si>
  <si>
    <t>No measure of success and no alignment with organization mission. Measure was not determined by inclusive group of stakeholders.</t>
  </si>
  <si>
    <t>Weak measure of success or weak alignment with organization mission. Unclear who determined measure or lack of inclusivity.</t>
  </si>
  <si>
    <t>Adequate measure of success or some alignment with organization mission. Some sense of who determined measure or some inclusivity in group.</t>
  </si>
  <si>
    <t xml:space="preserve">Clearly defined measure of success that aligns with organization mission and was determined by an inclusive group of stakeholders. </t>
  </si>
  <si>
    <t>Measuring Performance</t>
  </si>
  <si>
    <t>No method to track data, either quantitative or qualitative. Measure of success is not used to improve future performance.</t>
  </si>
  <si>
    <t>Weak method to track data, either quantitative and/or qualitative. Unclear if measure of success is used to improve future impact.</t>
  </si>
  <si>
    <t>Adequate method to track data, either quantitative and/or qualitative. Measure of success may be used to improve future impact.</t>
  </si>
  <si>
    <t>Strong method to track data, both quantitative and qualitative. Measure of success is used to improve and enhance future impact.</t>
  </si>
  <si>
    <t>Resident Engagement and Endorsement of Organization</t>
  </si>
  <si>
    <t>No evidence of resident engagement or endorsement. No plan for resident engagement or endorsement.</t>
  </si>
  <si>
    <t>Minimal evidence of resident engagement or endorsement. Does not enhance impact of organization.</t>
  </si>
  <si>
    <t>Adequate evidence of resident engagement; may enhance impact. Some resident endorsement.</t>
  </si>
  <si>
    <t>Strong evidence of resident engagement; clearly enhances impact. Strong resident endorsement.</t>
  </si>
  <si>
    <t>Organizational Financial Stability</t>
  </si>
  <si>
    <t>Organization is not financially stable, does not have diverse funding sources and/or does not have an operating reserve.</t>
  </si>
  <si>
    <t>Organization has limited financial stability, funding sources are somewhat diverse and it has at less than two months operating reserve</t>
  </si>
  <si>
    <t>Organization finances are  relatively stable, funding sources are diverse and has at least 3 months operating reserve.</t>
  </si>
  <si>
    <t>Organization is financially stable, has diverse funding sources and has at least 4 or more  months of operating reserve.</t>
  </si>
  <si>
    <t>Collaborative/ Innovative Approach</t>
  </si>
  <si>
    <t xml:space="preserve">No innovations and/or collaborations. No plan or desire to innovation and/or collaborate. </t>
  </si>
  <si>
    <t>Weak innovative and/or collaborative components. Innovations and/or collaborations will not stimulate or enhance impact.</t>
  </si>
  <si>
    <t>Adequate innovative and/or collaborative components. Innovations and/or collaborations may stimulate or enhance impact.</t>
  </si>
  <si>
    <t>Strong innovative and/or collaborative components. Innovations and/or collaborations clearly stimulate or enhance impact.</t>
  </si>
  <si>
    <t>Demographics of Leadership and Population Served</t>
  </si>
  <si>
    <t>Leadership of organization nor staff are reflective of population served. Does not serve BIPOC population. No plan to increase diversity.</t>
  </si>
  <si>
    <t>25% diversity in leadership or staff, but not reflective of population served. Provides minimal service to BIPOC population. Plan to increase diversity will not be effective.</t>
  </si>
  <si>
    <t>50% diversity in leadership or staff, but not reflective of population served. Provides some service to BIPOC population. Plan to increase diversity may be effective.</t>
  </si>
  <si>
    <t xml:space="preserve">Leadership of organization and staff are reflective of population served. Serves BIPOC population. </t>
  </si>
  <si>
    <t>FALL 2022 SLATING</t>
  </si>
  <si>
    <t>Organization</t>
  </si>
  <si>
    <t>Program Title</t>
  </si>
  <si>
    <t>Amount Requested</t>
  </si>
  <si>
    <t>* Primary impact area</t>
  </si>
  <si>
    <t>Funding</t>
  </si>
  <si>
    <t>Reccommended Fund</t>
  </si>
  <si>
    <t>* Alignment with CICF Mission and Priorities</t>
  </si>
  <si>
    <t>* Goals and Corresponding Outcomes/Impact</t>
  </si>
  <si>
    <t>* Measuring Performance</t>
  </si>
  <si>
    <t>* Resident Engagement and Endorsement of Organization</t>
  </si>
  <si>
    <t>* Organizational Financial Stability</t>
  </si>
  <si>
    <t>* Collaborative/ Innovative Approach</t>
  </si>
  <si>
    <t>* Demographics of Leadership and Population Served</t>
  </si>
  <si>
    <t>Rubric Score (out of 42)</t>
  </si>
  <si>
    <t>Field of Interest</t>
  </si>
  <si>
    <t>TIF Amount</t>
  </si>
  <si>
    <t>Field of Interest Amount</t>
  </si>
  <si>
    <t>* Proctor (Elderly)</t>
  </si>
  <si>
    <t>* Romine (Children)</t>
  </si>
  <si>
    <t>* Hensel (Arts)</t>
  </si>
  <si>
    <t>*  Block (Performing Arts)</t>
  </si>
  <si>
    <t>*  Fenstermaker (Disabilities)</t>
  </si>
  <si>
    <t xml:space="preserve">*  Stein (opera) </t>
  </si>
  <si>
    <t>*  Jasper (scholarships)</t>
  </si>
  <si>
    <t>*  Noyes (Ballet)</t>
  </si>
  <si>
    <t>*  Evans Woollen (Fine Arts)</t>
  </si>
  <si>
    <t>*  Brown Burse (Education)</t>
  </si>
  <si>
    <t xml:space="preserve">*  Development of Productive Citizens </t>
  </si>
  <si>
    <t>*  Christmas (Holiday Assistance)</t>
  </si>
  <si>
    <t>*  Hartup (Handicap/Diseased children)</t>
  </si>
  <si>
    <t>*  Roberts (Disabled Children)</t>
  </si>
  <si>
    <t>*  Fay MacBride (Children)</t>
  </si>
  <si>
    <t>*  Charlotte Reeves Music Appreciation</t>
  </si>
  <si>
    <t>CLO</t>
  </si>
  <si>
    <t>NEON</t>
  </si>
  <si>
    <t>Secondary CLO</t>
  </si>
  <si>
    <t>RATIONALE</t>
  </si>
  <si>
    <t>100 Black Men of Indianapolis, Inc</t>
  </si>
  <si>
    <t xml:space="preserve"> -9643 Operational Grant</t>
  </si>
  <si>
    <t>Youth Development</t>
  </si>
  <si>
    <t>Partial</t>
  </si>
  <si>
    <t>Brown Burse</t>
  </si>
  <si>
    <t>Leah Nahmias</t>
  </si>
  <si>
    <t>No</t>
  </si>
  <si>
    <t xml:space="preserve">Advancement Through Athletics </t>
  </si>
  <si>
    <t xml:space="preserve"> -9689 The Academy</t>
  </si>
  <si>
    <t>Decline</t>
  </si>
  <si>
    <t>American Association of Blacks in Higher Education, Inc.</t>
  </si>
  <si>
    <t xml:space="preserve"> -9837 Building Diversity in Higher Education</t>
  </si>
  <si>
    <t>Diversity</t>
  </si>
  <si>
    <t>Fabio Yataco</t>
  </si>
  <si>
    <t>Angels &amp; Doves, Inc.</t>
  </si>
  <si>
    <t xml:space="preserve"> -9669 Right to Be Safe</t>
  </si>
  <si>
    <t xml:space="preserve">Decline </t>
  </si>
  <si>
    <t>Mujeres Conectadas (Arte Mexicano as fiscal)</t>
  </si>
  <si>
    <t xml:space="preserve"> -9827 Mujeres Conectadas: General Operating Support</t>
  </si>
  <si>
    <t>Immigrants/Refugees</t>
  </si>
  <si>
    <t>Recommended</t>
  </si>
  <si>
    <t>Family Stability Opportunity Fund ($10K)</t>
  </si>
  <si>
    <t>Guadalupe Pimentel Solano</t>
  </si>
  <si>
    <t>Arts for Learning, Indiana Affiliate of Young Audiences</t>
  </si>
  <si>
    <t xml:space="preserve"> -9641 General Operating Support</t>
  </si>
  <si>
    <t>Arts &amp; Culture</t>
  </si>
  <si>
    <t>Recommend</t>
  </si>
  <si>
    <t>Glick Spring 2023</t>
  </si>
  <si>
    <t>Dionne Griffiths</t>
  </si>
  <si>
    <t>Asian Pacific Islander American Public Affairs-Community Education Foundation (Indiana Chapter)</t>
  </si>
  <si>
    <t xml:space="preserve"> -9626 Funding for 2023 Annual Cultural Event</t>
  </si>
  <si>
    <t>Community Development</t>
  </si>
  <si>
    <t>Grassroots Opportunity Fund $8000</t>
  </si>
  <si>
    <t>Believers United In Local Development</t>
  </si>
  <si>
    <t xml:space="preserve"> -8618 BUILD: A plan for equitable sustainability with in the near west (Haughville and Riverside) Community</t>
  </si>
  <si>
    <t>Economic Self-Sufficiency</t>
  </si>
  <si>
    <t>Civic Engagement</t>
  </si>
  <si>
    <t>$-</t>
  </si>
  <si>
    <t>Josette Robinson</t>
  </si>
  <si>
    <t>YES</t>
  </si>
  <si>
    <t>DECLINE; BUILD was awarded $$249,744.00 in Round 2 of EGP for similar work.</t>
  </si>
  <si>
    <t>Big Brothers Big Sisters of Central Indiana</t>
  </si>
  <si>
    <t xml:space="preserve"> -9728 Creating a Director of Justice, Equity, Diversity, &amp; Inclusion Position</t>
  </si>
  <si>
    <t>Big Car</t>
  </si>
  <si>
    <t xml:space="preserve"> -9354 Artist-led Community Development and Affordable Housing</t>
  </si>
  <si>
    <t>Glick</t>
  </si>
  <si>
    <t>Income &amp; Wealth</t>
  </si>
  <si>
    <t>BLUE UMBRELLA INC</t>
  </si>
  <si>
    <t xml:space="preserve"> -9656 Musical and Photographic Arts for Opportunity Youth</t>
  </si>
  <si>
    <t>DAF</t>
  </si>
  <si>
    <t>Boys &amp; Girls Clubs of Indianapolis</t>
  </si>
  <si>
    <t xml:space="preserve"> -9301 Diversity, Equity and Inclusion: Whatever it Takes</t>
  </si>
  <si>
    <t>Brightwood Community Center Inc.</t>
  </si>
  <si>
    <t xml:space="preserve"> -8334 Workforce Development and Job Training</t>
  </si>
  <si>
    <t>Withdrawn</t>
  </si>
  <si>
    <t xml:space="preserve"> -9684 General Operating Support</t>
  </si>
  <si>
    <t>Other</t>
  </si>
  <si>
    <t>Brothers United Inc. dba BU Wellness Network</t>
  </si>
  <si>
    <t xml:space="preserve"> -9782 Leading The Way: An Innovative Approach to Wellness</t>
  </si>
  <si>
    <t>Health &amp; Wellness</t>
  </si>
  <si>
    <t>Power &amp; Leadership</t>
  </si>
  <si>
    <t>Burmese American Community Institute</t>
  </si>
  <si>
    <t xml:space="preserve"> -9844 BACI Operating Budget to support Refugee Integration Project in Central Indiana</t>
  </si>
  <si>
    <t>Cancer Support Community Indiana</t>
  </si>
  <si>
    <t xml:space="preserve"> -9313 Community Navigation Program</t>
  </si>
  <si>
    <t>Mental Health</t>
  </si>
  <si>
    <t xml:space="preserve">Carmel Repertory Theatre, Inc. </t>
  </si>
  <si>
    <t xml:space="preserve"> -9823 Indy Bard Fest presents, Tony Kushner’s Pulitzer Prize winning masterpiece, Angels in America</t>
  </si>
  <si>
    <t>Castleton United Methodist Church, Inc. - fiscal for Still Waters Adult Day Center</t>
  </si>
  <si>
    <t xml:space="preserve"> -9826 Still Waters Adult Day Center</t>
  </si>
  <si>
    <t>Senior Fund</t>
  </si>
  <si>
    <t xml:space="preserve">Partial </t>
  </si>
  <si>
    <t>Proctor</t>
  </si>
  <si>
    <t>Health &amp; Human Svcs. / Senior Recreation</t>
  </si>
  <si>
    <t>NO</t>
  </si>
  <si>
    <t>PROCTOR</t>
  </si>
  <si>
    <t>Center for Leadership Development</t>
  </si>
  <si>
    <t xml:space="preserve"> -9291 Advancing Academic Achievement for Black Youth in Central Indiana</t>
  </si>
  <si>
    <t>Education</t>
  </si>
  <si>
    <t>Invited to Glick Fall for $100K</t>
  </si>
  <si>
    <t>Center for Victim and Human Rights</t>
  </si>
  <si>
    <t xml:space="preserve"> -9591 CVHR - Crime Victim Rights Program</t>
  </si>
  <si>
    <t>Domestic Violence</t>
  </si>
  <si>
    <t>Chalkbeat</t>
  </si>
  <si>
    <t xml:space="preserve"> -9645 Chalkbeat Indiana</t>
  </si>
  <si>
    <t>Child Advocates, Inc.</t>
  </si>
  <si>
    <t xml:space="preserve"> -9454 Disrupting Systemic Racism in the Child Welfare System</t>
  </si>
  <si>
    <t>CHIP - Coalition for Homelessness Intervention and Prevention of Greater Indianapolis, Inc.</t>
  </si>
  <si>
    <t xml:space="preserve"> -9406 CHIP Community and Sustainability Support</t>
  </si>
  <si>
    <t>Homelessness</t>
  </si>
  <si>
    <t>Pamela Ross</t>
  </si>
  <si>
    <t>Christel House Academy, Inc.</t>
  </si>
  <si>
    <t xml:space="preserve"> -9624 Christel House Indianapolis: Equity for All</t>
  </si>
  <si>
    <t>CICP Foundation, Inc.</t>
  </si>
  <si>
    <t xml:space="preserve"> -9563 Ascend Indiana</t>
  </si>
  <si>
    <t>Economic Development</t>
  </si>
  <si>
    <t xml:space="preserve">No </t>
  </si>
  <si>
    <t>Coburn Place Safe Haven</t>
  </si>
  <si>
    <t xml:space="preserve"> -9595 Diversity, Equity, and Inclusion</t>
  </si>
  <si>
    <t>Health &amp; Human Svcs. / Violence Prevention/Intervention/ Housing</t>
  </si>
  <si>
    <t xml:space="preserve"> </t>
  </si>
  <si>
    <t>DECLINE: This is a well-resourced organization. They were awarded $126,504.00 through the EGP in Round 2. They should be able to internally support their DEI work.  I will, however, connect them to Groundwater and Movement of 10k.</t>
  </si>
  <si>
    <t>Communities In Schools Indiana</t>
  </si>
  <si>
    <t xml:space="preserve"> -9670 CIS Support for Decatur Township</t>
  </si>
  <si>
    <t>Community Action of Greater Indianapolis, Inc.</t>
  </si>
  <si>
    <t xml:space="preserve"> -9525 Our New Neighbors</t>
  </si>
  <si>
    <t>Community Assets Inc</t>
  </si>
  <si>
    <t xml:space="preserve"> -8552 Classroom2Career-Workforce Development</t>
  </si>
  <si>
    <t>Discovering Broadway</t>
  </si>
  <si>
    <t xml:space="preserve"> -9516 BIPOC Artist Funds</t>
  </si>
  <si>
    <t>Earth Charter Indiana</t>
  </si>
  <si>
    <t xml:space="preserve"> -9426 Earth Charter Indiana operations support</t>
  </si>
  <si>
    <t>Clayton De Fur</t>
  </si>
  <si>
    <t>Eastgate Christian Church, Inc. dba Autumn Leaves of Eastgate Adult Day Center</t>
  </si>
  <si>
    <t xml:space="preserve"> -9700 Autumn Leaves of Eastgate (ALOE) Adult Day Center</t>
  </si>
  <si>
    <t>Educate Me Foundation, Inc.</t>
  </si>
  <si>
    <t xml:space="preserve"> -9480 Teacher Diversity Initiative</t>
  </si>
  <si>
    <t>Educational Destinations, Inc.</t>
  </si>
  <si>
    <t xml:space="preserve"> -9481 The FIVE Project</t>
  </si>
  <si>
    <t>Health &amp; Human Svcs. / Substance Abuse Prevention/Intervention</t>
  </si>
  <si>
    <t xml:space="preserve">DECLINE: Org was awarded $241,246.00 through EGP in Round 2 for the same work. </t>
  </si>
  <si>
    <t>El sistema Indianapolis</t>
  </si>
  <si>
    <t xml:space="preserve"> -9536 Free ensemble music education for underserved schoolchildren</t>
  </si>
  <si>
    <t>Grassroots Opportunity Fund ($8K)</t>
  </si>
  <si>
    <t xml:space="preserve">Embracing Together </t>
  </si>
  <si>
    <t xml:space="preserve"> -9850 Embracing Together</t>
  </si>
  <si>
    <t>Disability</t>
  </si>
  <si>
    <t>Eskenazi Health Foundation</t>
  </si>
  <si>
    <t xml:space="preserve"> -9851 Providing Professional Career Opportunities to BIPOC with Disabilities.</t>
  </si>
  <si>
    <t>Faith Hope and Love Community, Inc</t>
  </si>
  <si>
    <t xml:space="preserve"> -9438 Operation MISSION, Program Director</t>
  </si>
  <si>
    <t>Food Access &amp; Nutrition</t>
  </si>
  <si>
    <t>Withdraw</t>
  </si>
  <si>
    <t xml:space="preserve">WITHDRAW: This organization received funding in the last IF round. They are ineligible. </t>
  </si>
  <si>
    <t>Faith in Indiana</t>
  </si>
  <si>
    <t xml:space="preserve"> -8371 Organizing for Racial Equity and Justice Reform</t>
  </si>
  <si>
    <t>Crime Prevention</t>
  </si>
  <si>
    <t>N/A</t>
  </si>
  <si>
    <t>DECLINE: FII received funding in the last IF grant round for the same project. They are not eligible for funding this round.</t>
  </si>
  <si>
    <t>Flanner House of Indianapolis, Inc.</t>
  </si>
  <si>
    <t xml:space="preserve"> -8547 Flanner House Center for Working Families-"To Career and Homeowner"</t>
  </si>
  <si>
    <t>Yes</t>
  </si>
  <si>
    <t>Gennesaret Free Clinic, Inc.</t>
  </si>
  <si>
    <t xml:space="preserve"> -9637 Mobile Medical Clinic Outreach Expansion</t>
  </si>
  <si>
    <t xml:space="preserve">George Washington Hub Club, Inc. </t>
  </si>
  <si>
    <t xml:space="preserve"> -9440 The HUB: Legacies and Growth Program for the Youth of Indianapolis</t>
  </si>
  <si>
    <t>Full</t>
  </si>
  <si>
    <t>Girls Inc. of Greater Indianapolis</t>
  </si>
  <si>
    <t xml:space="preserve"> -9838 Leveraging the Girls Inc. Experience to Increase Racial Equity</t>
  </si>
  <si>
    <t>Girls on the Run Central Indiana</t>
  </si>
  <si>
    <t xml:space="preserve"> -9449 Girls on the Run Inclusion Inititative- Marion County</t>
  </si>
  <si>
    <t>Goodwill of Central &amp; Southern Indiana</t>
  </si>
  <si>
    <t xml:space="preserve"> -9783 Goodwill of Central &amp; Southern Indiana Operations</t>
  </si>
  <si>
    <t>Adult Workforce</t>
  </si>
  <si>
    <t>Grace Vision Center Services, Inc.</t>
  </si>
  <si>
    <t xml:space="preserve"> -9726 Board President</t>
  </si>
  <si>
    <t xml:space="preserve">TIF &amp;  Romine </t>
  </si>
  <si>
    <t>Greater Indianapolis Literacy League (Indy Reads)</t>
  </si>
  <si>
    <t xml:space="preserve"> -9521 Increasing Volunteer and Community Engagement at Indy Reads</t>
  </si>
  <si>
    <t>Greater Indianapolis Progress Committee</t>
  </si>
  <si>
    <t xml:space="preserve"> -8320 Race and Cultural Relations Leadership Network (RCRLN) Operating Support</t>
  </si>
  <si>
    <t>Civic</t>
  </si>
  <si>
    <t>Haitian Association of Indiana Corp</t>
  </si>
  <si>
    <t xml:space="preserve"> -9589 JOB READINESS / COMMUNITY ECONOMIC ADVANCEMENT</t>
  </si>
  <si>
    <t>Happy Hollow Children's Camp, Inc.</t>
  </si>
  <si>
    <t xml:space="preserve"> -9346 2022 Outdoor Education Camp</t>
  </si>
  <si>
    <t>HE CARES</t>
  </si>
  <si>
    <t xml:space="preserve"> -9821 I Want To Play Outside</t>
  </si>
  <si>
    <t>Community Collaborations</t>
  </si>
  <si>
    <t>Health &amp; Human Svcs. / Violence Prevention/Intervention</t>
  </si>
  <si>
    <t>CONNECTED ORG TO INFRASTRUCTURE DEVELOPMENT OPPORTUNITIES</t>
  </si>
  <si>
    <t>Health by Design, Inc</t>
  </si>
  <si>
    <t xml:space="preserve"> -9636 Advancing complex community change to achieve healthy, equitable, thriving communities</t>
  </si>
  <si>
    <t>Heartland Alliance for Human Needs &amp; Human  Rights.</t>
  </si>
  <si>
    <t xml:space="preserve"> -9582 Advancing Justice for Marginalized Immigrants in Indianapolis</t>
  </si>
  <si>
    <t>Heartland Film, Inc.</t>
  </si>
  <si>
    <t xml:space="preserve"> -9847 Connecting Lawrence &amp; Heartland Film through Film</t>
  </si>
  <si>
    <t>Heritage Place of Indianapolis, Inc.</t>
  </si>
  <si>
    <t xml:space="preserve"> -9698 Heritage Place of Indianapolis, Inc. General Operation Support/Programs &amp; Services; Senior Planet</t>
  </si>
  <si>
    <t>Historic Landmarks Foundation of Indiana, Inc.</t>
  </si>
  <si>
    <t xml:space="preserve"> -9453 Indiana Landmarks Center Accessibility</t>
  </si>
  <si>
    <t>Hoosier Environmental Council</t>
  </si>
  <si>
    <t xml:space="preserve"> -9432 Advancing Environmental Justice in Indianapolis - Community Engagement, Policy and Planning</t>
  </si>
  <si>
    <t>Hope Community Development Corporation of Indiana</t>
  </si>
  <si>
    <t xml:space="preserve"> -9697 Creating Generational Wealth Through Housing</t>
  </si>
  <si>
    <t>Affordable Housing</t>
  </si>
  <si>
    <t>Family Stability Opportunity Fund ($26K)</t>
  </si>
  <si>
    <t>Wahid Ahmed</t>
  </si>
  <si>
    <t>Horizon House, Inc.</t>
  </si>
  <si>
    <t xml:space="preserve"> -9361 Comprehensive Services for Homeless Neighbors</t>
  </si>
  <si>
    <t>HVAF of Indiana, Inc.</t>
  </si>
  <si>
    <t xml:space="preserve"> -9820 Supporting Homeless &amp; At-Risk Veterans</t>
  </si>
  <si>
    <t>Iibada Dancers, Inc.</t>
  </si>
  <si>
    <t xml:space="preserve"> -9628 Dare To Dance Initiative</t>
  </si>
  <si>
    <t>Hensel</t>
  </si>
  <si>
    <t>Immigrant Welcome Center, Inc.</t>
  </si>
  <si>
    <t xml:space="preserve"> -9716 Operational Support</t>
  </si>
  <si>
    <t>Indiana Medical History Museum</t>
  </si>
  <si>
    <t xml:space="preserve"> -9849 Indiana Medical History Museum</t>
  </si>
  <si>
    <t>Indiana Performing Arts Centre</t>
  </si>
  <si>
    <t xml:space="preserve"> -9295 Indiana Performing Arts Theatre - Operational Support</t>
  </si>
  <si>
    <t xml:space="preserve">Indiana Undocumented Youth Alliance, Inc. </t>
  </si>
  <si>
    <t xml:space="preserve"> -9829 Operational Support for Undocumented Leadership</t>
  </si>
  <si>
    <t>Indiana University Foundation  (Anti-racism Training for Medical Interns)</t>
  </si>
  <si>
    <t xml:space="preserve"> -9276 Anti-racism Training for Medical Interns</t>
  </si>
  <si>
    <t>Investment plan?</t>
  </si>
  <si>
    <t>Indiana University Foundation (The Bookworms Initiative)</t>
  </si>
  <si>
    <t xml:space="preserve"> -9277 The Bookworms Initiative—bringing science discovery and environmental justice to school children</t>
  </si>
  <si>
    <t>Indiana University Foundation (Spirit &amp; Place)</t>
  </si>
  <si>
    <t xml:space="preserve"> -9597 Spirit &amp; Place Race-Centered Dialogues 2023</t>
  </si>
  <si>
    <t>DSR - Investment plan</t>
  </si>
  <si>
    <t>Indianapolis Ballet Inc.</t>
  </si>
  <si>
    <t xml:space="preserve"> -9473 Operating Support 2022/2023</t>
  </si>
  <si>
    <t>Clare Noyes FOI</t>
  </si>
  <si>
    <t>Indianapolis Freedom School Partnership, Inc.</t>
  </si>
  <si>
    <t xml:space="preserve"> -9364 Expanding Access to CDF Freedom Schools</t>
  </si>
  <si>
    <t>Indianapolis Jazz Foundation</t>
  </si>
  <si>
    <t xml:space="preserve"> -9580 Artist Advancement, Education, and Legacy Programs</t>
  </si>
  <si>
    <t>Indianapolis Legal Aid Society, Inc.</t>
  </si>
  <si>
    <t xml:space="preserve"> -9316 The Indianapolis Legal Aid Community Driver License Restoration Program</t>
  </si>
  <si>
    <t>Indianapolis Shakespeare Company</t>
  </si>
  <si>
    <t xml:space="preserve"> -9304 Indy Shakes 2022: Expanding Diversity, Equity, Inclusion, and Accessibility Through Community Engagement and Artistry</t>
  </si>
  <si>
    <t>Indy Black Chamber of Commerce, Inc.</t>
  </si>
  <si>
    <t xml:space="preserve"> -9561 Chamber 465 Co-working Space</t>
  </si>
  <si>
    <t xml:space="preserve">Indy Book Project, Inc. </t>
  </si>
  <si>
    <t xml:space="preserve"> -9831 Indy Book Project Literacy</t>
  </si>
  <si>
    <t xml:space="preserve">Indy Convergence, Inc. </t>
  </si>
  <si>
    <t xml:space="preserve"> -9292 Indy Convergence capacity growth</t>
  </si>
  <si>
    <t xml:space="preserve">Irvington Counseling Collective, Inc. </t>
  </si>
  <si>
    <t xml:space="preserve"> -9324 Increasing Access to Counseling Therapy and Clinical Training for Black, Indigenous and People of Color in Indianapolis</t>
  </si>
  <si>
    <t xml:space="preserve">Marion County Commisson on Youth </t>
  </si>
  <si>
    <t xml:space="preserve"> -9613 Strengthening the Grassroots: Increasing their Capacity to do Good</t>
  </si>
  <si>
    <t>Judah Ministries</t>
  </si>
  <si>
    <t>-9427 General Operational Cost</t>
  </si>
  <si>
    <t>Decline (Ineligible)</t>
  </si>
  <si>
    <t>Jump IN for Healthy Kids</t>
  </si>
  <si>
    <t xml:space="preserve"> -9464 2022 Operational Support</t>
  </si>
  <si>
    <t>Keep Noblesville Beautiful</t>
  </si>
  <si>
    <t xml:space="preserve"> -9644 Keep Noblesville Beautiful Nautical Roundabout Sculpture</t>
  </si>
  <si>
    <t>Keys2Work</t>
  </si>
  <si>
    <t>-9648 Keys2Working Wellness for YOUng Adults</t>
  </si>
  <si>
    <t>Elevation</t>
  </si>
  <si>
    <t>Kidspeace National Centers for Kids in Crisis of North America</t>
  </si>
  <si>
    <t>-9842 Foster Families for Local Youth</t>
  </si>
  <si>
    <t>Knot Today, Inc.</t>
  </si>
  <si>
    <t xml:space="preserve"> -9747 kNot Today's Child Sex Abuse, Exploitation, and Trafficking Prevention Program</t>
  </si>
  <si>
    <t>Health &amp; Human Svcs. / Abuse</t>
  </si>
  <si>
    <t>CONNECTING ORG TO GROUNDWATER AND MVMT OF 10K</t>
  </si>
  <si>
    <t>Lafayette Square Area Coalition Inc</t>
  </si>
  <si>
    <t xml:space="preserve"> -8520 International Marketplace Coalition Cultural Awareness Initiative</t>
  </si>
  <si>
    <t>Economic Development/Neighborhoods</t>
  </si>
  <si>
    <t>Both - Power &amp; Leadership and Income &amp; Wealth</t>
  </si>
  <si>
    <t xml:space="preserve">Lakeview Temple, Inc. </t>
  </si>
  <si>
    <t>-9334 Lakeview Childcare and Preschool</t>
  </si>
  <si>
    <t xml:space="preserve">Romine </t>
  </si>
  <si>
    <t>Little Red Door Cancer Agency</t>
  </si>
  <si>
    <t>-9443 Rides of Hope Transportation Program</t>
  </si>
  <si>
    <t>Lupus Foundation of America, Indiana Chapter</t>
  </si>
  <si>
    <t>-9710 Patient Navigator Program</t>
  </si>
  <si>
    <t>Lutheran Child and Family Services</t>
  </si>
  <si>
    <t>-9510 Feeding Youth Achievement</t>
  </si>
  <si>
    <t>Martin Center, Inc.</t>
  </si>
  <si>
    <t xml:space="preserve"> -9471 Marti  Center Sickle Cell Initiative Operating Support</t>
  </si>
  <si>
    <t>TIF</t>
  </si>
  <si>
    <t>Martin Luther King Community Center</t>
  </si>
  <si>
    <t>-9541 Addressing Systemic Racism and Promoting Health and Healing Through Nonviolence</t>
  </si>
  <si>
    <t>Martin University</t>
  </si>
  <si>
    <t xml:space="preserve"> -9512 Martin University General Operating Request</t>
  </si>
  <si>
    <t xml:space="preserve">Medical Mutts Service Dogs, Inc. </t>
  </si>
  <si>
    <t xml:space="preserve"> -9846 Community Partners</t>
  </si>
  <si>
    <t>Midwest Food Bank</t>
  </si>
  <si>
    <t xml:space="preserve"> -9349 Expanded Food Procurement and Distribution</t>
  </si>
  <si>
    <t xml:space="preserve">Morning Brown </t>
  </si>
  <si>
    <t xml:space="preserve"> -9545 Morning Brown, Inc.: Opera...from a Sistah's Point of View Outreach Programs</t>
  </si>
  <si>
    <t>Charlotte Reeves Music Appreciation</t>
  </si>
  <si>
    <t>Morning Light, Inc.</t>
  </si>
  <si>
    <t xml:space="preserve"> -9483 Equitable End of Life Housing, Education, and Pathways Out of Poverty at The Abbie Hunt Bryce Home</t>
  </si>
  <si>
    <t>Health &amp; Human Svcs. / Health</t>
  </si>
  <si>
    <t>Mozel Sanders Foundation, Inc.</t>
  </si>
  <si>
    <t xml:space="preserve"> -9307 Mozel Sanders Thanksgiving Dinner</t>
  </si>
  <si>
    <t>Naptown United</t>
  </si>
  <si>
    <t xml:space="preserve"> -9774 Naptown United Youth Soccer League and Social Emotional Learning</t>
  </si>
  <si>
    <t>Neighborhood Christian Legal Clinic</t>
  </si>
  <si>
    <t xml:space="preserve"> -8544 Pro Bono Legal Assistance for Immigrants</t>
  </si>
  <si>
    <t>-</t>
  </si>
  <si>
    <t xml:space="preserve"> -9534 Immigration Legal Assistance</t>
  </si>
  <si>
    <t>Immigrant Legal Services Fund</t>
  </si>
  <si>
    <t>NeighborLink Indianapolis Foundation</t>
  </si>
  <si>
    <t xml:space="preserve"> -9321 Home Repair for Aging in Place and Community Stabilization</t>
  </si>
  <si>
    <t>New Harmony Project Inc.</t>
  </si>
  <si>
    <t xml:space="preserve"> -9593 The New Harmony Project - Responsive Grant Operations request - July 2022</t>
  </si>
  <si>
    <t>Nine 13, Inc.</t>
  </si>
  <si>
    <t xml:space="preserve"> -9305 School Based Health, STEM &amp; Community Connection Education Leveraging the Bicycle</t>
  </si>
  <si>
    <t>Open Doors of Washington Township, Inc.</t>
  </si>
  <si>
    <t xml:space="preserve"> -9553 Grant for Annual Utilities for current facility</t>
  </si>
  <si>
    <t xml:space="preserve">WITHDRAW: This organization is ineligible since it is outside of Marion County. </t>
  </si>
  <si>
    <t>Operation: Job Ready Veterans</t>
  </si>
  <si>
    <t xml:space="preserve"> -9341 Empowering Female and Minority Veterans through Career Transition Services</t>
  </si>
  <si>
    <t>Outreach, Inc.</t>
  </si>
  <si>
    <t xml:space="preserve"> -9326 Multidimensional Support for Youth &amp; Young Adult Lifelong Success</t>
  </si>
  <si>
    <t>Pace, Inc.</t>
  </si>
  <si>
    <t xml:space="preserve"> -9667 Reducing Recidivism Through Life-Changing Impact</t>
  </si>
  <si>
    <t xml:space="preserve">DECLINE: Org was awarded $241,116.00 through EGP in round 2 for the same work. </t>
  </si>
  <si>
    <t>Pattern</t>
  </si>
  <si>
    <t xml:space="preserve"> -9761 PATTERN Programs &amp; Capacity Building</t>
  </si>
  <si>
    <t xml:space="preserve">Yes </t>
  </si>
  <si>
    <t>Planned Parenthood Great Northwest, Hawaiʻi, Alaska, Indiana, Kentucky</t>
  </si>
  <si>
    <t xml:space="preserve"> -9709 Community Engagement and Education</t>
  </si>
  <si>
    <t>Project Azul, Inc</t>
  </si>
  <si>
    <t xml:space="preserve"> -9834 Workforce Development Training Program</t>
  </si>
  <si>
    <t xml:space="preserve">Project Free University, Inc. </t>
  </si>
  <si>
    <t xml:space="preserve"> -9607 Project Free University</t>
  </si>
  <si>
    <t>Project Transformation Indiana</t>
  </si>
  <si>
    <t xml:space="preserve"> -9487 Youth Literacy and Holistic Development Program</t>
  </si>
  <si>
    <t xml:space="preserve">Riley Center </t>
  </si>
  <si>
    <t xml:space="preserve"> -9803 The Riley Advantage</t>
  </si>
  <si>
    <t>School on Wheels Corp.</t>
  </si>
  <si>
    <t xml:space="preserve"> -9712 Attracting and Retaining Volunteers and Staff through Engaging with Diverse Communities</t>
  </si>
  <si>
    <t>Seeds of Hope, Inc.</t>
  </si>
  <si>
    <t xml:space="preserve"> -9663 Seeds Of Hope Operational Support</t>
  </si>
  <si>
    <t>SHE Event Indy</t>
  </si>
  <si>
    <t xml:space="preserve"> -9282 SHE. Creates / Youth Cohort</t>
  </si>
  <si>
    <t>Shelby Senior Services, Inc</t>
  </si>
  <si>
    <t xml:space="preserve"> -9286 Operating Grant</t>
  </si>
  <si>
    <t xml:space="preserve">DECLINE: WE DO NOT FUND SHELBY COUNTY. ORG IS ALREADY CONNECTED TO THE SENIOR FUND </t>
  </si>
  <si>
    <t>Shepherd Community, Inc.</t>
  </si>
  <si>
    <t xml:space="preserve"> -9674 Education 2 Employment (E2E)</t>
  </si>
  <si>
    <t>Youth Workforce</t>
  </si>
  <si>
    <t>Leah</t>
  </si>
  <si>
    <t xml:space="preserve">Simon Youth Foundation, Inc. </t>
  </si>
  <si>
    <t xml:space="preserve"> -9630 General Operating Support</t>
  </si>
  <si>
    <t>Economic Mobility Opoortunity Fund $25k)</t>
  </si>
  <si>
    <t>St. Mary's Child Center</t>
  </si>
  <si>
    <t xml:space="preserve"> -9634 Family Engagement (2Generational) Programming</t>
  </si>
  <si>
    <t>St. Richard's Episcopal School, Inc.</t>
  </si>
  <si>
    <t xml:space="preserve"> -9676 Reaching Horizons</t>
  </si>
  <si>
    <t>HSFF</t>
  </si>
  <si>
    <t>Starfish Initiative</t>
  </si>
  <si>
    <t xml:space="preserve"> -9498 Operational Support for Starfish Initiative</t>
  </si>
  <si>
    <t>Step-Up, Inc.</t>
  </si>
  <si>
    <t xml:space="preserve"> -9779 Correctional Health is Community Health</t>
  </si>
  <si>
    <t>Stopover, Inc.</t>
  </si>
  <si>
    <t xml:space="preserve"> -9511 Stopover, Inc. Transitional Housing-Rapid Rehousing Program</t>
  </si>
  <si>
    <t>The Domestic Violence Network</t>
  </si>
  <si>
    <t xml:space="preserve"> -9609 Domestic Violence Network (DVN) General Operating Support through an Equity Lens</t>
  </si>
  <si>
    <t>DECLINE: Org is well-resourced and was awarded $232,854.00 through Round 2 of EGP for similar work.</t>
  </si>
  <si>
    <t>The Society of St. Andrew, Inc.</t>
  </si>
  <si>
    <t xml:space="preserve"> -9288 The Indiana Gleaning Network</t>
  </si>
  <si>
    <t>The Villages of Indiana, Inc.</t>
  </si>
  <si>
    <t xml:space="preserve"> -9845 Advancing Diversity, Equity, and Inclusion (DEI) at The Villages</t>
  </si>
  <si>
    <t>Trinity Haven Inc.</t>
  </si>
  <si>
    <t xml:space="preserve"> -9650 Trinity Haven: Transformative Interventions for LGBTQ+ Young People</t>
  </si>
  <si>
    <t>Urban Youth Ministry of Greater Indianapolis</t>
  </si>
  <si>
    <t xml:space="preserve"> -9437 Young Champions</t>
  </si>
  <si>
    <t>Visually Impaired Preschool Services (VIPS Indiana)</t>
  </si>
  <si>
    <t xml:space="preserve"> -9284 Empowering Children with Blindness and Their Families</t>
  </si>
  <si>
    <t>DAF?</t>
  </si>
  <si>
    <t>Warren Arts and Education Foundation Inc</t>
  </si>
  <si>
    <t xml:space="preserve"> -9617 Women in Power</t>
  </si>
  <si>
    <t>We Bloom Inc.</t>
  </si>
  <si>
    <t xml:space="preserve"> -9686 Recovering Our Communities Through Love-Based Connection</t>
  </si>
  <si>
    <t>Women4Change Indiana</t>
  </si>
  <si>
    <t xml:space="preserve"> -9372 Increasing Program Access and Raising Awareness of Inequality</t>
  </si>
  <si>
    <t>Workforce, Inc dba RecycleForce</t>
  </si>
  <si>
    <t xml:space="preserve"> -9329 Operational Support for RecycleForce</t>
  </si>
  <si>
    <t xml:space="preserve">Youth Empowered, Inc. </t>
  </si>
  <si>
    <t xml:space="preserve"> -9281 Explore Program (Academic Year)</t>
  </si>
  <si>
    <t>TOTALS</t>
  </si>
  <si>
    <t>Spendable</t>
  </si>
  <si>
    <t>Over/Under</t>
  </si>
  <si>
    <t>The Indianapolis Foundation November 2022 Declines</t>
  </si>
  <si>
    <t>#</t>
  </si>
  <si>
    <t xml:space="preserve">Organization </t>
  </si>
  <si>
    <t xml:space="preserve"> Amount Requested  </t>
  </si>
  <si>
    <t xml:space="preserve">Project Title </t>
  </si>
  <si>
    <t>Staff</t>
  </si>
  <si>
    <t>Rationale</t>
  </si>
  <si>
    <t xml:space="preserve">This is a small start-up organization serving a very small and narrow population: athletes, primarily track and field, who are likely to get a college scholarship and need help preparing for academic load of college. This work is not strong alignment to the TIF strategic plan and addresses symptoms, not root causes, of systemic racism. At this time, the organization also lacks outcome and impact data. </t>
  </si>
  <si>
    <t>-9837 Building Diversity in Higher Education</t>
  </si>
  <si>
    <t xml:space="preserve">Focus of this request was for their November National Symposium in Indianapolis for higher education professionals from across the country. Instead of supporting through an Indianapolis Foundation Grant, we have gone ahead and provided sponsorship through the Indianapolis Foundation as this was a better fit. </t>
  </si>
  <si>
    <t>-9669 Right to Be Safe</t>
  </si>
  <si>
    <t xml:space="preserve">Angels &amp; Doves was recommended to our Empowerment Pathways Initiative to receive support on fundraising, sustainability, and strategic  planning as these areas were identified as opportunities for improvement to be more competitive in the future 
</t>
  </si>
  <si>
    <t xml:space="preserve">Josette' Robinson </t>
  </si>
  <si>
    <t>BUILD was awarded $249,744.00 in Round 2 of EGP for similar work.</t>
  </si>
  <si>
    <t>A large and well-resourced organization (operating budget of nearly $3 million), with majority white staff and board, as well as majority-white volunteer base despite 79% of youth served being BIPOC. While they have made strides to learn more about DEI and incorporate it into their work, they are not at this point competitive on the Equity Framework.</t>
  </si>
  <si>
    <t xml:space="preserve">Blue Umbrella, Inc. </t>
  </si>
  <si>
    <t xml:space="preserve">9656 Musical and Photographic Arts for Opportunity Youth </t>
  </si>
  <si>
    <t xml:space="preserve">This is a decline only because this organization recently received an Elevation Fund (Round 2) grant of $35,000 which covers half of its annual operating budget. So, I recommend this organization to DAFs for consideration. </t>
  </si>
  <si>
    <t xml:space="preserve">As a relatively large and well-resourced organization, BGCI was less competitive on our Equity Framework. They also recently received significant Elevation grants. </t>
  </si>
  <si>
    <t>The Indianapolis Foundation is supportive of the work the Burmese American Community Institute does.  Due to competitive funding enviroment, this application was declined.  Staff will work with organization and encourage them to apply in 2023.</t>
  </si>
  <si>
    <t>9823 Indy Bard Fest presents, ....Angels in America</t>
  </si>
  <si>
    <t>They can improve in the areas of authentically creating more inclusive relationships with diverse LGBTQ populations and their diverse lived experiences.</t>
  </si>
  <si>
    <t>CLD has an annual operating budget of $2.6 million and is in the final stages of a $33 million capital and endowment campaign. We prioritized smaller, more grassroots organizations. Further, only about a third of CLD youth are from Marion County (667 out of 1720 in 2021). We also question the degree to which CLD incorporates resident voice and endorsement into their work, a key indicator on the Equity Framework.</t>
  </si>
  <si>
    <t xml:space="preserve">Due to competitive funding enviroment, this application was declined. Staff will encourage organization to apply for the Indianapolis Immigrant Legal Services Fund. </t>
  </si>
  <si>
    <t xml:space="preserve">Due to lack of diversity at staff level, Chalkbeat is not competitive on TIF's Equity Framework. </t>
  </si>
  <si>
    <t xml:space="preserve">This is a large and well-resourced organization, with an annual budget of $5.6 million and endowment of $4.6 million. The majority of their clients are also white, as are staff and board (though they've made progress in the latter two categories, which we admire). For these reasons, there was not strong alignment on TIF's Equity Framework. Furthermore, when the GAL/CASA program moved to Kids Voice, the number of Marion County youth they serve dropped dramatically. </t>
  </si>
  <si>
    <t>Due to competitive funding environments this application was declined  as there was lack of clarity around metrics to define success for their programming</t>
  </si>
  <si>
    <t>Coburn Place Safe Haven is a well-resourced organization. They were awarded $126,504.00 through the EGP in Round 2. They should be able to internally support their DEI work. I will, however, connect them to Groundwater and Movement of 10k.</t>
  </si>
  <si>
    <t>This proposal aims to serve the growing immigrant community.  Only one organization was named in the proposal that works with the population they aim to serve.  That organization was Grace Vision Center Services.  Grace Vision Center Services submitted a proposal in this round as well and they received funding.  Staff would love to see more authentic partnerships with organizations directly serving immigrants.</t>
  </si>
  <si>
    <t>Community Assets, Inc.</t>
  </si>
  <si>
    <t>We held this application from the spring pending outcome of an Elevation grant. They received an Elevation grant of more than $100,000 earlier this year, so we are declining this request for general operating support. We will continue to support them through Summer Youth Program Fund and elevate them to our donor advised fund holders, as their work aligns strongly to our Equity Framework.</t>
  </si>
  <si>
    <t>Eduate Me received a grant from Glick Fund in the spring (at recommendation of TIF staff) and just received a $400K grant through IAAQLI for the Teacher Diversity Initiative. At this time, we prioritized other organizations where our funding could have a more significant impact.</t>
  </si>
  <si>
    <t>They could benefit from more diverse partners serving and representing the LGBTQ community in Indianapolis.</t>
  </si>
  <si>
    <t xml:space="preserve">Educational Destinations was awarded $241,246.00 through EGP in Round 2 for the same work. </t>
  </si>
  <si>
    <t>Embracing Together</t>
  </si>
  <si>
    <t>-9850 Embracing Together</t>
  </si>
  <si>
    <t xml:space="preserve">This is an incomplete application and they are located outside of Marion County. </t>
  </si>
  <si>
    <t xml:space="preserve">Eskenazi Health Foundation </t>
  </si>
  <si>
    <t>9851 Providing Professional Career Opportunities to BIPOC with Disabilities</t>
  </si>
  <si>
    <t>This foundation recently received $15,000 from the Senior Fund. This organization also does not fully align with the Equity Framework. I respectfully encourage them to improve internal DEI representation and DEI initiative support.</t>
  </si>
  <si>
    <t>Faith In Indiana received funding in the last IF grant round for the same project. They are not eligible for funding this round.</t>
  </si>
  <si>
    <t>Gennesaret Free Clinic</t>
  </si>
  <si>
    <t>9637 Mobile Medical Clinic Outreach Expansion</t>
  </si>
  <si>
    <t xml:space="preserve">This is a decline only because they received two recent grants totaling $110,000 in the last three months (in August and October 2022). </t>
  </si>
  <si>
    <t>While Girls Inc. does outstanding work with girls, including BIPOC girls, in our community, the majority of staff and board are white. They are also a relatively large and well-resourced organization. These factors make them less competitive on our Equity Framework, especially in a competive funding round.</t>
  </si>
  <si>
    <t>Girls on the Run of Central Indiana</t>
  </si>
  <si>
    <t>-9449 Girls on the Run Inclusion Initiative -- Marion County</t>
  </si>
  <si>
    <t>Organization is not competitive on our Equity Framework because of staff and volunteer demographics, overall client demographics, and the ways it seeks and incorporates resident voice. For specific needs like shoes for low-income girls, we have recommended to donor advised funds.</t>
  </si>
  <si>
    <t>Due to lack of diversity at staff level, Happy Hollow is not competitive on TIF's Equity Framework. However, given the work they do to support BIPOC youth, we will work with them to find alignment with Summer Youth Program Fund, DAFS, and to connect to resources such as MVMT 10K and Groundwater trainings. Their long-time ED just retired and there's a great opportunity for the new leader to implement more racial equity and DEI practices.</t>
  </si>
  <si>
    <t xml:space="preserve">Heartland Alliance for Human Needs &amp; Human Rights </t>
  </si>
  <si>
    <t>Due to competitive funding enviroment, this application was declined.  Staff will encourage organization to apply for the Indianapolis Immigrant Legal Services Fund.  Staff will also elevate their work to DAFs and work to find alignment in future grant round.</t>
  </si>
  <si>
    <t xml:space="preserve">Historic Landmarks Foundation of Indiana, Inc. </t>
  </si>
  <si>
    <t>-9453 Indiana Landmarks Center for Accessibility</t>
  </si>
  <si>
    <t xml:space="preserve">Accessibility is an important issue, but the proposal needs to demonstrate evidence of a commitment to racial diversity, provide examples, and speak to disparities. The organization can improve on their community partnership endorsements. </t>
  </si>
  <si>
    <t>Due to competitive funding envionment this application was declined as there was substantial ambiguity around incorporating racial justice into their programmatic and institutional structure.</t>
  </si>
  <si>
    <t>HVAF of Indiana Inc.</t>
  </si>
  <si>
    <t xml:space="preserve">Due to competitive funding environemtn this application was declined  due to its lack of grassroots community contact. </t>
  </si>
  <si>
    <t xml:space="preserve">9849 Indiana Medical History Museum </t>
  </si>
  <si>
    <t>They need to develop authentic relationships with racially diverse communities.  They need to improve their demonstration and understanding of how to make their programming racially and culturally inclusive in addition, to a particular lecture. They are at the beginning stages of their DEI planning efforts, which is a good start.</t>
  </si>
  <si>
    <t xml:space="preserve">Indiana University Foundation </t>
  </si>
  <si>
    <t>9276 Anti-racism Training for Medical Interns</t>
  </si>
  <si>
    <t xml:space="preserve">This is an impactful initiative and I encourage this organization to find ways to fund more of their DEI initiatives with internal support, based on the size of their annual organization budget. </t>
  </si>
  <si>
    <t xml:space="preserve">Interesting project concept but declined due to competitive funding environment. Project is IUPUI / IU Foundation led, thus has access to significantly more resources than many other applicants. </t>
  </si>
  <si>
    <t xml:space="preserve">Indianapolis Jazz Foundation </t>
  </si>
  <si>
    <t>9589 Artist Advancement, Education, and Legacy Programs</t>
  </si>
  <si>
    <t xml:space="preserve">I recommended this organization for Glick funding consideration in Fall 2022 at the same time of their Indianapolis Foundation grant submission. Also, there is a high volume of applicants for this grant round with limited funds. </t>
  </si>
  <si>
    <t xml:space="preserve">Indianapolis Shakespeare Company </t>
  </si>
  <si>
    <t>9304 Indy Shakes 2022: Expanding Diversity, Equity</t>
  </si>
  <si>
    <t xml:space="preserve">This is a decline because I recommended them to the Fall 2022 Glick Fund, which is the same time as this grant round. </t>
  </si>
  <si>
    <t>Indy Book Project, Inc.</t>
  </si>
  <si>
    <t>This is a small white-led organization whose work (collecting books for Little Free Libraries and distribution via pantries and doctors offices) does not address root causes of racial inequity. Because it is a small request, we have and will elevate with our donor advised funds.</t>
  </si>
  <si>
    <t>9324 Increasing Access to Counseling Therapy and Clinical Training</t>
  </si>
  <si>
    <t>We would like more demonstration of how they are building authentic relationships with BIPOC communities and clients. We would like more evidence of how BIPOC and LGBTQ populations are authentically welcomed in this community/locale and to what extent BIPOC are reached out to to seek counseling in this community.</t>
  </si>
  <si>
    <t>Ineligible because they received a TIF grant in Spring 2022.</t>
  </si>
  <si>
    <t xml:space="preserve">Jump IN for Healthy Kids </t>
  </si>
  <si>
    <t xml:space="preserve">9464 2022 Operational Support </t>
  </si>
  <si>
    <t>Since they are under consideration in the Glick Fall 2022 round, that is a better opportunity for them. There was a large volume of applicants with limited funds.</t>
  </si>
  <si>
    <t>Kidspeace National Centerers for Kids in Crisis</t>
  </si>
  <si>
    <t xml:space="preserve">9842 Foster Families for Local Youth </t>
  </si>
  <si>
    <t>This organization could have more community partners. This organization can improve its racial diversity on its board and staff, in addition to having a DEI work group. It needs to increase its financial stability.</t>
  </si>
  <si>
    <t xml:space="preserve">9710 Patient Navigator Program </t>
  </si>
  <si>
    <t>They need to improve and clean up their data collection, in order to demonstrate who they are serving and their true impact. Community endorsement is not evident. I recommend they apply in another year or two, after they have cleaned up their data and documentation processes.</t>
  </si>
  <si>
    <t xml:space="preserve"> -9541 Addressing Systemic Racism and Promoting Health and Healing Through Nonviolence</t>
  </si>
  <si>
    <t>Due to competitive funding enviroment, this proposal was declined.  Staff will work with organization to discuss receiving an application in 2023.</t>
  </si>
  <si>
    <t>-9512 Martin University General Operating Request</t>
  </si>
  <si>
    <t>Medical Mutts Service Dogs Inc</t>
  </si>
  <si>
    <t xml:space="preserve">9846 Community Partners </t>
  </si>
  <si>
    <t xml:space="preserve">There could be more information on the root causes of need related to the human clients and the trained animals. The disparities could be more clear. It would be beneficial to see true engagement or authentic relationships with the clients and the communities served. </t>
  </si>
  <si>
    <t xml:space="preserve">Midwest Food Bank </t>
  </si>
  <si>
    <t xml:space="preserve">9349 Expanded Food Procurement and Distribution </t>
  </si>
  <si>
    <t xml:space="preserve">This organization has a good mission and fills a need. However, it is not fully aligned with the Equity Framework. The organization has no stated DEI plans. The proposal could improve its measure of success. This proposal could improve its evidence of resident endorsement, specifically Marion County resident endorsement. </t>
  </si>
  <si>
    <t>Due to competitive funding enviroment, this application was declined because this organization is less strong in community/resident endorsement.  Staff will encourage organization to apply for the Indianapolis Immigrant Legal Services Fund.</t>
  </si>
  <si>
    <t>This is a well-resourced, white-led organization whose work does not address root causes of racial inequity. They applied and were declined in the spring. For the same reasons (uncompetitive on Equity Framework), they are being declined this fall.</t>
  </si>
  <si>
    <t xml:space="preserve">PACE was awarded $241,116.00 through EGP in round 2 for the same work. </t>
  </si>
  <si>
    <t xml:space="preserve">Pattern </t>
  </si>
  <si>
    <t xml:space="preserve">-9761 PATTERN Programs &amp; Capacity Building
</t>
  </si>
  <si>
    <t xml:space="preserve">PATTERN was competitive this round however would like to continue to assess how they integrate racial equity in their initiatives and employee compensation. </t>
  </si>
  <si>
    <t>Project Free University, Inc.</t>
  </si>
  <si>
    <t>Project Free University was recommended to and received a $35K general operating support grant through Glick Fund in the spring and received an Elevation grant of more than $200K earlier this year. For these reasons, we are declining this proposal. Project Free University aligns strongly on our Equity Framework and we will continue to elevate their work with DAFs and work to find alignment in future grant rounds.</t>
  </si>
  <si>
    <t>Riley Center</t>
  </si>
  <si>
    <t xml:space="preserve">This is a small organization that we typically support through Summer Youth Program Fund. Staff will work to learn more about their year-round needs and, if appropriate, encourage them to apply again in future TIF rounds. </t>
  </si>
  <si>
    <t>Though this is a small request, this is a large, well-resourced organization. In an incredibly competitive funding environment, in line with our equity goals, we prioritized more grassroots organizations with smaller budgets. While they are working to increase the diversity of their volunteers and board to better match the demograhpics of the youth they serve, at this time they are not competitive on our Equity Framework.</t>
  </si>
  <si>
    <t>Due to competitive funding environemnt this application was declined due to a lack of clarity of programmatic structure. Staff will recommend for funding through Women's Fund if applicable.</t>
  </si>
  <si>
    <t>SHE Event</t>
  </si>
  <si>
    <t xml:space="preserve">-9282 SHE. Creates / Youth Cohort
</t>
  </si>
  <si>
    <t xml:space="preserve">SHE Event provides valuable programming however they currently have an open grant since they were funded earlier in 2022 through the January IF round.  </t>
  </si>
  <si>
    <t>Shelby Senior Services, Inc.</t>
  </si>
  <si>
    <t>-9286 Operating Grant</t>
  </si>
  <si>
    <t>Organization is ineligible because it is located in Shelby County.</t>
  </si>
  <si>
    <t>Shepherd Community Center, Inc.</t>
  </si>
  <si>
    <t>-9674 Education 2 Employment (E2E)</t>
  </si>
  <si>
    <t>While the organization provides valuable programming and services to neighborhood residents, we hope to see the organization make strides to increase the diversity of staff, leadership, and board to better represent the individuals they are serving.  When it comes to the Education 2 Employment (E2E) program, we hope to see individuals with diverse lived experiences as well as cultural and racial backgrounds involved in the program.</t>
  </si>
  <si>
    <t>This organization has had several challenging years where program delivery was not strong (it all but halted during COVID and numbers are still behind where they were in 2019) and their finances haven't been steady. More than 2/3 of their mentors are white, though 85% of youth served are BIPOC. In an incredibly competitive funding environment, we prioritized organizations who align more strongly on our Equity Framework.</t>
  </si>
  <si>
    <t xml:space="preserve">Step-Up, Inc. </t>
  </si>
  <si>
    <t xml:space="preserve">9779 Correctional Health is Community Health </t>
  </si>
  <si>
    <t>This is a decline only because they were awarded $188,559.90 from the Elevation Fund (Round 2) in October  2022.</t>
  </si>
  <si>
    <t>DVN is well-resourced and was awarded $232,854.00 through Round 2 of EGP for similar work.</t>
  </si>
  <si>
    <t xml:space="preserve">The Society of St. Andrew, Inc. </t>
  </si>
  <si>
    <t xml:space="preserve">9288 The Indiana Gleaning Network </t>
  </si>
  <si>
    <t xml:space="preserve"> It is not clear what percentage of their services focus on the BIPOC population since they primarily work with farmers. Since this organization is an intermediary between farmers and food bank organizations, it is not clear if there is evidence of resident engagement or endorsement.</t>
  </si>
  <si>
    <t>This is a very large statewide organization with a very white staff and board. They want to hire a director of DEI but they are not operationalizing this cost, instead seeking philanthropic support. We believe this does not show strong buy-in from the organization. For these reasons, in addition to it being a statewide rather than local organization, we are declining at this time.</t>
  </si>
  <si>
    <t xml:space="preserve">Due to competitive funding environemnt we declined becuase this organization serves a relatively low amount of youth of color and has no clear plan to diversify its staff. </t>
  </si>
  <si>
    <t>Due to competitive funding environment, we declined because this organization was less strong in areas such as outcomes and impact, as well as community/resident endorsement.</t>
  </si>
  <si>
    <t>Visually Impaired Preschool Services VIPS Indiana)</t>
  </si>
  <si>
    <t xml:space="preserve">This organization provides a valuable service to visually impaired youth ages 0-5. However, the majority of clients, as well as staff and board, are white. It's also a relatively well resourced organization. Though not competitive on our Equity Framework, we will continue to elevate to donor advised funds and, when available, consider for Field of Interest Funds that are dedicated to youth with disabilities. </t>
  </si>
  <si>
    <t>Warren Arts &amp; Education Foundation</t>
  </si>
  <si>
    <t xml:space="preserve">This is an expensive request for a four-session Saturday program, with no clear plan for sustainability. It's programmatic rather general operating support, and core work of organization is not focused on increasing racial equity. In general, the application provided minimal detail. Based on proposal, it sounds like program idea was developed by IMPD and given their many resources (especially due to ARPA funding), it's unclear why IMPD can't cover the costs of the program. Warren Arts &amp; Education Foundation also got a Glick Fund grant in the spring. </t>
  </si>
  <si>
    <t>We Bloom Inc</t>
  </si>
  <si>
    <t>9686 Recovering Our Communities Through Love-Based Connection</t>
  </si>
  <si>
    <t>This is a decline only because they were awarded $250,000 in the second Elevation Fund grant round (October 2022).</t>
  </si>
  <si>
    <t>Women4Change</t>
  </si>
  <si>
    <t>Women4Change received $150,000 from the Herbert Simon Family Fund earlier this year and has also received support through opportunity funds.  Organization also has a pending application in front of the Glick Fund.  For these reasons, we are declining this proposal.</t>
  </si>
  <si>
    <t>The Indianapolis Foundation November 2022 Recommended to Other Funds</t>
  </si>
  <si>
    <t xml:space="preserve">Amount Requested  </t>
  </si>
  <si>
    <t xml:space="preserve">Funding </t>
  </si>
  <si>
    <t>Fund(s)</t>
  </si>
  <si>
    <t>Arts for Learning, Indiana</t>
  </si>
  <si>
    <t xml:space="preserve">9641 General Operating Support </t>
  </si>
  <si>
    <t xml:space="preserve">Dionne Griffths </t>
  </si>
  <si>
    <t>Glick Fund</t>
  </si>
  <si>
    <t>Due to the competitive grant round, staff I recommend them to the Glick Fund Spring 2023 round.</t>
  </si>
  <si>
    <t>Ascend</t>
  </si>
  <si>
    <t>-9563 Ascend Indiana</t>
  </si>
  <si>
    <t>Due to competitive funding enviroment staff recommends this proposal for the Glick Fund Spring 2023 round.</t>
  </si>
  <si>
    <t>-9626 Funding for 2023 Annual Cultural Event</t>
  </si>
  <si>
    <t>Grassroots Development Opportunity Fund</t>
  </si>
  <si>
    <t>As a small event sponsorship request, we were able to fund ($8K) from the Grassroots Development Opportunity Fund earlier this fall.</t>
  </si>
  <si>
    <t xml:space="preserve">Big Car </t>
  </si>
  <si>
    <t>9354 Artist-led Community Development and Affordable Housing</t>
  </si>
  <si>
    <t>Due to the competitive grant round,  recommend them to the Glick Fund Spring 2023 round.</t>
  </si>
  <si>
    <t>Cancer Support Community of Indiana</t>
  </si>
  <si>
    <t>9313 Community Navigation Program</t>
  </si>
  <si>
    <t>Due to the competitive grant round, staff recommend to the Glick Fund Spring 2023 round.</t>
  </si>
  <si>
    <t>9516 BIPOC Artist Funds</t>
  </si>
  <si>
    <t xml:space="preserve">Due to the competitive grant round, staff recommend them to the Glick Fund Spring 2023 round. </t>
  </si>
  <si>
    <t>El Sistema Indianapolis</t>
  </si>
  <si>
    <t>-9536 Free ensemble music education for underserved schoolchildren</t>
  </si>
  <si>
    <t>Due to small request and alignment to Equity Framework, funding ($8K) will come from the 2022 Grassroots Opportunity Fund.</t>
  </si>
  <si>
    <t>Goodwill</t>
  </si>
  <si>
    <t>-9783 Goodwill of Central &amp; Southern Indiana Operations</t>
  </si>
  <si>
    <t>Greater Indianapolis Progress Committee (GIPC)</t>
  </si>
  <si>
    <t>DSR Investment Plan</t>
  </si>
  <si>
    <t>Funding will come from the 2022 Dismantling Systemic Racism (DSR) Investment Plan.</t>
  </si>
  <si>
    <t xml:space="preserve">Hatian Association of Indiana (HAI) </t>
  </si>
  <si>
    <t xml:space="preserve"> -9589 Job Readiness/ Community Economic Advancement</t>
  </si>
  <si>
    <t xml:space="preserve">Due to the increased Haitian community in the Far East Side, staff recommened this application to the Glick Philanthropies Far East Side Committee. </t>
  </si>
  <si>
    <t>9847 Connecting Lawrence &amp; Heartland Film through Film</t>
  </si>
  <si>
    <t>Family Stability Opportunity Fund</t>
  </si>
  <si>
    <t xml:space="preserve">This organization has a high need and is deeply embedded in grassroots spaces. Despite its high need the organization has a high impact in its community of interest. The organization's staffing structure, programmatic design, mission, and vision are all deeply aligned with equity framework guidelines.
</t>
  </si>
  <si>
    <t xml:space="preserve">Immigrant Welcome Center </t>
  </si>
  <si>
    <t xml:space="preserve">Elevation </t>
  </si>
  <si>
    <t>Due to competitive funding enviroment staff recommends this proposal for the Elevation Grant Program  in 2023.</t>
  </si>
  <si>
    <t xml:space="preserve">Lutheran Child and Family Services </t>
  </si>
  <si>
    <t xml:space="preserve">9510 Feeding Youth Achievement </t>
  </si>
  <si>
    <t xml:space="preserve">Due to the competitive grant round, staff recommend this proposal for Glick Fund for Spring 2023. </t>
  </si>
  <si>
    <t>Mujeres Conectadas</t>
  </si>
  <si>
    <t>-9827 Mujeres Conectadas: General Operating Support</t>
  </si>
  <si>
    <t>Mujeres Conectadas (MC) is currently led by Dominic Zepeda.  Staff is excited to see MC grow.  Dominic has been attending workshops offered through the Neighborhood Empowerment Pathways (NEP).  Funding for this will come from 2022 Family Stabilization Opportunity Fund.</t>
  </si>
  <si>
    <t xml:space="preserve">New Harmony Project, Inc. </t>
  </si>
  <si>
    <t xml:space="preserve">9593 The New Harmony Project - Responsive Grant Operations </t>
  </si>
  <si>
    <t xml:space="preserve">Plannned Parenthood Great Northwest, Hawaii, Alaska, Indiana, Kentucky </t>
  </si>
  <si>
    <t>9709 Community Engagement and Education</t>
  </si>
  <si>
    <t xml:space="preserve">Due to the competitive grant round, staff recommends this proposal for Glick Fund for Spring 2023. </t>
  </si>
  <si>
    <t>Simon Youth Academy</t>
  </si>
  <si>
    <t>Economic Mobility Fund</t>
  </si>
  <si>
    <t xml:space="preserve">Due to competitive funding environment, staff recommended funding a partial award of $25K through the Economic Mobility Opportunity Fund. </t>
  </si>
  <si>
    <t>Because of request for literacy specialist, am recommending to Herbert Simon Family Foundation for Q1 or Q2 2023.</t>
  </si>
  <si>
    <t>The Indianapolis Foundation November 2022 Recommended Grant Awards</t>
  </si>
  <si>
    <t>Project Title</t>
  </si>
  <si>
    <t>FOI Amount</t>
  </si>
  <si>
    <t>TIF &amp; Productive Citizens Fund</t>
  </si>
  <si>
    <t xml:space="preserve">Clare Noyes </t>
  </si>
  <si>
    <t>-9747 Knot Today's Child Sex Abuse, Exploitation, and Trafficking Prevention Program</t>
  </si>
  <si>
    <t xml:space="preserve"> -9334 Lakeview Chidcare and Preschool</t>
  </si>
  <si>
    <t xml:space="preserve"> -9443 Rides of Hope Transportation Program</t>
  </si>
  <si>
    <t>Marion County Commission on Youth</t>
  </si>
  <si>
    <t>-9613 Strengthening the Grassroots: Increasing their Capacity to do Good</t>
  </si>
  <si>
    <t xml:space="preserve"> -9471 Martin Center Sickle Cell Initiative Operating Support</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</si>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</sst>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_([$$-409]* #,##0.00_);_([$$-409]* \(#,##0.00\);_([$$-409]* &quot;-&quot;??_);_(@_)"/>
  </numFmts>
  <fonts count="22">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12"/>
      <color theme="1"/>
      <name val="Arial"/>
    </font>
    <font>
      <b/>
      <sz val="12"/>
      <color theme="1"/>
      <name val="Arial"/>
    </font>
    <font>
      <b/>
      <sz val="16"/>
      <color theme="1"/>
      <name val="Arial"/>
    </font>
    <font>
      <b/>
      <sz val="11"/>
      <color rgb="FFFFFFFF"/>
      <name val="Calibri"/>
      <family val="2"/>
      <scheme val="minor"/>
    </font>
    <font>
      <sz val="11"/>
      <color theme="1"/>
      <name val="Calibri"/>
    </font>
    <font>
      <sz val="12"/>
      <color rgb="FF444444"/>
      <name val="Arial"/>
    </font>
    <font>
      <b/>
      <sz val="14"/>
      <color rgb="FF000000"/>
      <name val="Arial"/>
    </font>
    <font>
      <b/>
      <sz val="18"/>
      <color rgb="FF000000"/>
      <name val="Arial"/>
    </font>
    <font>
      <b/>
      <sz val="14"/>
      <color theme="1"/>
      <name val="Arial"/>
    </font>
    <font>
      <sz val="11"/>
      <color theme="1"/>
      <name val="Arial"/>
    </font>
    <font>
      <sz val="11"/>
      <color rgb="FF333333"/>
      <name val="Arial"/>
    </font>
    <font>
      <b/>
      <sz val="11"/>
      <color theme="1"/>
      <name val="Arial"/>
    </font>
    <font>
      <b/>
      <sz val="16"/>
      <color rgb="FF000000"/>
      <name val="Calibri"/>
    </font>
    <font>
      <b/>
      <sz val="16"/>
      <color rgb="FF000000"/>
      <name val="Arial"/>
    </font>
    <font>
      <sz val="14"/>
      <color theme="1"/>
      <name val="Arial"/>
    </font>
    <font>
      <sz val="11"/>
      <color rgb="FF444444"/>
      <name val="Arial"/>
    </font>
    <font>
      <sz val="12"/>
      <color rgb="FF000000"/>
      <name val="Arial"/>
    </font>
  </fonts>
  <fills count="14">
    <fill>
      <patternFill patternType="none"/>
    </fill>
    <fill>
      <patternFill patternType="gray125"/>
    </fill>
    <fill>
      <patternFill patternType="solid">
        <fgColor rgb="FF00A9CE"/>
        <bgColor indexed="64"/>
      </patternFill>
    </fill>
    <fill>
      <patternFill patternType="solid">
        <fgColor rgb="FFD0CECE"/>
        <bgColor indexed="64"/>
      </patternFill>
    </fill>
    <fill>
      <patternFill patternType="solid">
        <fgColor rgb="FFAEAAAA"/>
        <bgColor indexed="64"/>
      </patternFill>
    </fill>
    <fill>
      <patternFill patternType="solid">
        <fgColor rgb="FFE7E6E6"/>
        <bgColor indexed="64"/>
      </patternFill>
    </fill>
    <fill>
      <patternFill patternType="solid">
        <fgColor rgb="FFFFFF00"/>
        <bgColor indexed="64"/>
      </patternFill>
    </fill>
    <fill>
      <patternFill patternType="solid">
        <fgColor rgb="FFE2EFDA"/>
        <bgColor indexed="64"/>
      </patternFill>
    </fill>
    <fill>
      <patternFill patternType="solid">
        <fgColor rgb="FF92D050"/>
        <bgColor indexed="64"/>
      </patternFill>
    </fill>
    <fill>
      <patternFill patternType="solid">
        <fgColor rgb="FF757171"/>
        <bgColor indexed="64"/>
      </patternFill>
    </fill>
    <fill>
      <patternFill patternType="solid">
        <fgColor rgb="FFFF0000"/>
        <bgColor indexed="64"/>
      </patternFill>
    </fill>
    <fill>
      <patternFill patternType="solid">
        <fgColor rgb="FFFFFFFF"/>
        <bgColor indexed="64"/>
      </patternFill>
    </fill>
    <fill>
      <patternFill patternType="solid">
        <fgColor rgb="FFFCE4D6"/>
        <bgColor indexed="64"/>
      </patternFill>
    </fill>
    <fill>
      <patternFill patternType="solid">
        <fgColor rgb="FFFCD04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double">
        <color rgb="FF000000"/>
      </bottom>
      <diagonal/>
    </border>
    <border>
      <left/>
      <right style="thin">
        <color rgb="FF000000"/>
      </right>
      <top style="thin">
        <color rgb="FF000000"/>
      </top>
      <bottom/>
      <diagonal/>
    </border>
    <border>
      <left style="thin">
        <color rgb="FF000000"/>
      </left>
      <right style="thin">
        <color rgb="FF000000"/>
      </right>
      <top/>
      <bottom/>
      <diagonal/>
    </border>
  </borders>
  <cellStyleXfs count="1">
    <xf numFmtId="0" fontId="0" fillId="0" borderId="0"/>
  </cellStyleXfs>
  <cellXfs count="115">
    <xf numFmtId="0" fontId="0" fillId="0" borderId="0" xfId="0"/>
    <xf numFmtId="0" fontId="0" fillId="0" borderId="0" xfId="0" applyAlignment="1">
      <alignment wrapText="1"/>
    </xf>
    <xf numFmtId="0" fontId="0" fillId="0" borderId="1" xfId="0" applyBorder="1"/>
    <xf numFmtId="0" fontId="0" fillId="0" borderId="1" xfId="0" applyBorder="1" applyAlignment="1">
      <alignment horizontal="center" wrapText="1"/>
    </xf>
    <xf numFmtId="0" fontId="1" fillId="0" borderId="1" xfId="0" applyFon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vertical="center" wrapText="1"/>
    </xf>
    <xf numFmtId="44" fontId="3" fillId="0" borderId="0" xfId="0" applyNumberFormat="1" applyFont="1" applyAlignment="1">
      <alignment horizontal="left" vertical="center"/>
    </xf>
    <xf numFmtId="0" fontId="3" fillId="0" borderId="0" xfId="0" applyFont="1" applyAlignment="1">
      <alignment horizontal="left" vertical="center"/>
    </xf>
    <xf numFmtId="0" fontId="4" fillId="4" borderId="0" xfId="0" applyFont="1" applyFill="1" applyAlignment="1">
      <alignment horizontal="left" vertical="center"/>
    </xf>
    <xf numFmtId="0" fontId="3" fillId="3" borderId="0" xfId="0" applyFont="1" applyFill="1" applyAlignment="1">
      <alignment horizontal="left" vertical="center"/>
    </xf>
    <xf numFmtId="0" fontId="3" fillId="5" borderId="0" xfId="0" applyFont="1" applyFill="1" applyAlignment="1">
      <alignment horizontal="left" vertical="center"/>
    </xf>
    <xf numFmtId="0" fontId="5" fillId="0" borderId="0" xfId="0" applyFont="1" applyAlignment="1">
      <alignment horizontal="left" vertical="center"/>
    </xf>
    <xf numFmtId="44" fontId="5" fillId="0" borderId="0" xfId="0" applyNumberFormat="1" applyFont="1" applyAlignment="1">
      <alignment horizontal="left" vertical="center"/>
    </xf>
    <xf numFmtId="0" fontId="6" fillId="4" borderId="0" xfId="0" applyFont="1" applyFill="1" applyAlignment="1">
      <alignment horizontal="left" vertical="center"/>
    </xf>
    <xf numFmtId="44" fontId="6" fillId="4" borderId="0" xfId="0" applyNumberFormat="1" applyFont="1" applyFill="1" applyAlignment="1">
      <alignment horizontal="left" vertical="center"/>
    </xf>
    <xf numFmtId="44" fontId="7" fillId="4" borderId="0" xfId="0" applyNumberFormat="1" applyFont="1" applyFill="1" applyAlignment="1">
      <alignment horizontal="left" vertical="center"/>
    </xf>
    <xf numFmtId="0" fontId="5" fillId="3" borderId="0" xfId="0" applyFont="1" applyFill="1" applyAlignment="1">
      <alignment horizontal="left" vertical="center"/>
    </xf>
    <xf numFmtId="44" fontId="5" fillId="3" borderId="0" xfId="0" applyNumberFormat="1" applyFont="1" applyFill="1" applyAlignment="1">
      <alignment horizontal="left" vertical="center"/>
    </xf>
    <xf numFmtId="0" fontId="5" fillId="5" borderId="0" xfId="0" applyFont="1" applyFill="1" applyAlignment="1">
      <alignment horizontal="left" vertical="center"/>
    </xf>
    <xf numFmtId="44" fontId="5" fillId="5" borderId="0" xfId="0" applyNumberFormat="1" applyFont="1" applyFill="1" applyAlignment="1">
      <alignment horizontal="left" vertical="center"/>
    </xf>
    <xf numFmtId="44" fontId="6" fillId="6" borderId="0" xfId="0" applyNumberFormat="1" applyFont="1" applyFill="1" applyAlignment="1">
      <alignment horizontal="left" vertical="center"/>
    </xf>
    <xf numFmtId="0" fontId="6" fillId="0" borderId="0" xfId="0" applyFont="1" applyAlignment="1">
      <alignment horizontal="left" vertical="center"/>
    </xf>
    <xf numFmtId="44" fontId="6" fillId="7" borderId="0" xfId="0" applyNumberFormat="1" applyFont="1" applyFill="1" applyAlignment="1">
      <alignment horizontal="left" vertical="center"/>
    </xf>
    <xf numFmtId="0" fontId="6" fillId="6" borderId="0" xfId="0" applyFont="1" applyFill="1" applyAlignment="1">
      <alignment horizontal="left" vertical="center"/>
    </xf>
    <xf numFmtId="0" fontId="6" fillId="8" borderId="0" xfId="0" applyFont="1" applyFill="1" applyAlignment="1">
      <alignment horizontal="left" vertical="center"/>
    </xf>
    <xf numFmtId="0" fontId="5" fillId="8" borderId="0" xfId="0" applyFont="1" applyFill="1" applyAlignment="1">
      <alignment horizontal="left" vertical="center"/>
    </xf>
    <xf numFmtId="44" fontId="5" fillId="6" borderId="0" xfId="0" applyNumberFormat="1" applyFont="1" applyFill="1" applyAlignment="1">
      <alignment horizontal="left" vertical="center"/>
    </xf>
    <xf numFmtId="6" fontId="5" fillId="0" borderId="0" xfId="0" applyNumberFormat="1" applyFont="1" applyAlignment="1">
      <alignment horizontal="left" vertical="center"/>
    </xf>
    <xf numFmtId="0" fontId="5" fillId="0" borderId="0" xfId="0" applyFont="1" applyAlignment="1">
      <alignment horizontal="center" vertical="center" wrapText="1"/>
    </xf>
    <xf numFmtId="0" fontId="8" fillId="9" borderId="0" xfId="0" applyFont="1" applyFill="1"/>
    <xf numFmtId="44" fontId="0" fillId="0" borderId="0" xfId="0" applyNumberFormat="1"/>
    <xf numFmtId="164" fontId="0" fillId="0" borderId="0" xfId="0" applyNumberFormat="1"/>
    <xf numFmtId="0" fontId="0" fillId="4" borderId="0" xfId="0" applyFill="1"/>
    <xf numFmtId="0" fontId="5" fillId="10" borderId="0" xfId="0" applyFont="1" applyFill="1" applyAlignment="1">
      <alignment horizontal="left" vertical="center"/>
    </xf>
    <xf numFmtId="0" fontId="9" fillId="0" borderId="0" xfId="0" applyFont="1"/>
    <xf numFmtId="0" fontId="5" fillId="11" borderId="0" xfId="0" applyFont="1" applyFill="1" applyAlignment="1">
      <alignment horizontal="left" vertical="center"/>
    </xf>
    <xf numFmtId="0" fontId="6" fillId="12" borderId="0" xfId="0" applyFont="1" applyFill="1" applyAlignment="1">
      <alignment horizontal="left" vertical="center"/>
    </xf>
    <xf numFmtId="0" fontId="5" fillId="12" borderId="0" xfId="0" applyFont="1" applyFill="1" applyAlignment="1">
      <alignment horizontal="left" vertical="center"/>
    </xf>
    <xf numFmtId="44" fontId="5" fillId="12" borderId="0" xfId="0" applyNumberFormat="1" applyFont="1" applyFill="1" applyAlignment="1">
      <alignment horizontal="left" vertical="center"/>
    </xf>
    <xf numFmtId="0" fontId="3" fillId="12" borderId="0" xfId="0" applyFont="1" applyFill="1" applyAlignment="1">
      <alignment horizontal="left" vertical="center"/>
    </xf>
    <xf numFmtId="0" fontId="6" fillId="11" borderId="0" xfId="0" applyFont="1" applyFill="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left" vertical="center" wrapText="1"/>
    </xf>
    <xf numFmtId="0" fontId="6" fillId="0" borderId="3" xfId="0" applyFont="1" applyBorder="1" applyAlignment="1">
      <alignment horizontal="left" vertical="center"/>
    </xf>
    <xf numFmtId="0" fontId="6" fillId="0" borderId="4" xfId="0" applyFont="1" applyBorder="1" applyAlignment="1">
      <alignment horizontal="left" vertical="center"/>
    </xf>
    <xf numFmtId="0" fontId="10" fillId="0" borderId="3" xfId="0" applyFont="1" applyBorder="1" applyAlignment="1">
      <alignment horizontal="left" vertical="center" wrapText="1"/>
    </xf>
    <xf numFmtId="44" fontId="5" fillId="0" borderId="3" xfId="0" applyNumberFormat="1" applyFont="1" applyBorder="1" applyAlignment="1">
      <alignment horizontal="left" vertical="center"/>
    </xf>
    <xf numFmtId="0" fontId="5" fillId="0" borderId="3" xfId="0" applyFont="1" applyBorder="1" applyAlignment="1">
      <alignment horizontal="left" vertical="center"/>
    </xf>
    <xf numFmtId="0" fontId="11" fillId="13" borderId="3" xfId="0" applyFont="1" applyFill="1" applyBorder="1"/>
    <xf numFmtId="44" fontId="5" fillId="0" borderId="4" xfId="0" applyNumberFormat="1" applyFont="1" applyBorder="1" applyAlignment="1">
      <alignment horizontal="left" vertical="center"/>
    </xf>
    <xf numFmtId="0" fontId="5" fillId="0" borderId="4" xfId="0" applyFont="1" applyBorder="1" applyAlignment="1">
      <alignment horizontal="lef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1" fillId="13" borderId="7" xfId="0" applyFont="1" applyFill="1" applyBorder="1"/>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4" fillId="0" borderId="3" xfId="0" applyFont="1" applyBorder="1"/>
    <xf numFmtId="0" fontId="14" fillId="0" borderId="4" xfId="0" applyFont="1" applyBorder="1" applyAlignment="1">
      <alignment wrapText="1"/>
    </xf>
    <xf numFmtId="0" fontId="14" fillId="0" borderId="3" xfId="0" applyFont="1" applyBorder="1" applyAlignment="1">
      <alignment wrapText="1"/>
    </xf>
    <xf numFmtId="0" fontId="14" fillId="0" borderId="3" xfId="0" applyFont="1" applyBorder="1" applyAlignment="1">
      <alignment horizontal="left" vertical="center" wrapText="1"/>
    </xf>
    <xf numFmtId="0" fontId="16" fillId="13" borderId="3" xfId="0" applyFont="1" applyFill="1" applyBorder="1" applyAlignment="1">
      <alignment horizont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1" fillId="13" borderId="8" xfId="0" applyFont="1" applyFill="1" applyBorder="1"/>
    <xf numFmtId="164" fontId="11" fillId="13" borderId="3" xfId="0" applyNumberFormat="1" applyFont="1" applyFill="1" applyBorder="1"/>
    <xf numFmtId="0" fontId="17" fillId="13" borderId="3" xfId="0" applyFont="1" applyFill="1" applyBorder="1" applyAlignment="1">
      <alignment horizontal="center" vertical="center"/>
    </xf>
    <xf numFmtId="0" fontId="18" fillId="13" borderId="7" xfId="0" applyFont="1" applyFill="1" applyBorder="1" applyAlignment="1">
      <alignment horizontal="left" vertical="center" wrapText="1"/>
    </xf>
    <xf numFmtId="44" fontId="18" fillId="13" borderId="3" xfId="0" applyNumberFormat="1" applyFont="1" applyFill="1" applyBorder="1" applyAlignment="1">
      <alignment horizontal="left" vertical="center"/>
    </xf>
    <xf numFmtId="0" fontId="18" fillId="13" borderId="3" xfId="0" applyFont="1" applyFill="1" applyBorder="1" applyAlignment="1">
      <alignment horizontal="left" vertical="center" wrapText="1"/>
    </xf>
    <xf numFmtId="44" fontId="19" fillId="0" borderId="4" xfId="0" applyNumberFormat="1" applyFont="1" applyBorder="1" applyAlignment="1">
      <alignment horizontal="center" vertical="center"/>
    </xf>
    <xf numFmtId="44" fontId="19" fillId="0" borderId="3" xfId="0" applyNumberFormat="1" applyFont="1" applyBorder="1" applyAlignment="1">
      <alignment horizontal="center" vertical="center"/>
    </xf>
    <xf numFmtId="0" fontId="6" fillId="0" borderId="10" xfId="0" applyFont="1" applyBorder="1" applyAlignment="1">
      <alignment horizontal="left" vertical="center" wrapText="1"/>
    </xf>
    <xf numFmtId="0" fontId="14" fillId="0" borderId="8" xfId="0" applyFont="1" applyBorder="1" applyAlignment="1">
      <alignment wrapText="1"/>
    </xf>
    <xf numFmtId="0" fontId="6" fillId="0" borderId="3" xfId="0" applyFont="1" applyBorder="1" applyAlignment="1">
      <alignment horizontal="left" vertical="center" wrapText="1"/>
    </xf>
    <xf numFmtId="0" fontId="14" fillId="0" borderId="4" xfId="0" applyFont="1" applyBorder="1" applyAlignment="1">
      <alignment horizontal="left" vertical="center" wrapText="1"/>
    </xf>
    <xf numFmtId="164" fontId="14" fillId="0" borderId="4" xfId="0" applyNumberFormat="1" applyFont="1" applyBorder="1" applyAlignment="1">
      <alignment horizontal="left" vertical="center"/>
    </xf>
    <xf numFmtId="0" fontId="15" fillId="0" borderId="3" xfId="0" quotePrefix="1" applyFont="1" applyBorder="1" applyAlignment="1">
      <alignment horizontal="left" vertical="center" wrapText="1"/>
    </xf>
    <xf numFmtId="164" fontId="14" fillId="0" borderId="3" xfId="0" applyNumberFormat="1"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20" fillId="0" borderId="8" xfId="0" quotePrefix="1" applyFont="1" applyBorder="1" applyAlignment="1">
      <alignment horizontal="left" vertical="center" wrapText="1"/>
    </xf>
    <xf numFmtId="164" fontId="14" fillId="0" borderId="8" xfId="0" applyNumberFormat="1" applyFont="1" applyBorder="1" applyAlignment="1">
      <alignment horizontal="left" vertical="center"/>
    </xf>
    <xf numFmtId="0" fontId="14" fillId="0" borderId="8" xfId="0" applyFont="1" applyBorder="1" applyAlignment="1">
      <alignment horizontal="left" vertical="center"/>
    </xf>
    <xf numFmtId="0" fontId="14" fillId="0" borderId="11" xfId="0" applyFont="1" applyBorder="1" applyAlignment="1">
      <alignment horizontal="left" vertical="center"/>
    </xf>
    <xf numFmtId="164" fontId="14" fillId="0" borderId="3" xfId="0" applyNumberFormat="1" applyFont="1" applyBorder="1" applyAlignment="1">
      <alignment horizontal="right" vertical="center"/>
    </xf>
    <xf numFmtId="0" fontId="5" fillId="0" borderId="0" xfId="0" applyFont="1" applyAlignment="1">
      <alignment horizontal="left" vertical="center" wrapText="1"/>
    </xf>
    <xf numFmtId="0" fontId="21" fillId="0" borderId="3" xfId="0" applyFont="1" applyBorder="1" applyAlignment="1">
      <alignment horizontal="left" vertical="center" wrapText="1"/>
    </xf>
    <xf numFmtId="0" fontId="5" fillId="6" borderId="4" xfId="0" applyFont="1" applyFill="1" applyBorder="1" applyAlignment="1">
      <alignment horizontal="left" vertical="center" wrapText="1"/>
    </xf>
    <xf numFmtId="0" fontId="5" fillId="6" borderId="3" xfId="0" applyFont="1" applyFill="1" applyBorder="1" applyAlignment="1">
      <alignment horizontal="left" vertical="center" wrapText="1"/>
    </xf>
    <xf numFmtId="0" fontId="14" fillId="6" borderId="3" xfId="0" applyFont="1" applyFill="1" applyBorder="1"/>
    <xf numFmtId="0" fontId="6" fillId="6" borderId="7" xfId="0" applyFont="1" applyFill="1" applyBorder="1" applyAlignment="1">
      <alignment horizontal="left" vertical="center" wrapText="1"/>
    </xf>
    <xf numFmtId="0" fontId="14" fillId="6" borderId="3" xfId="0" applyFont="1" applyFill="1" applyBorder="1" applyAlignment="1">
      <alignment horizontal="left" vertical="center" wrapText="1"/>
    </xf>
    <xf numFmtId="164" fontId="14" fillId="6" borderId="3" xfId="0" applyNumberFormat="1" applyFont="1" applyFill="1" applyBorder="1" applyAlignment="1">
      <alignment horizontal="left" vertical="center"/>
    </xf>
    <xf numFmtId="0" fontId="14" fillId="6" borderId="4" xfId="0" applyFont="1" applyFill="1" applyBorder="1" applyAlignment="1">
      <alignment horizontal="left" vertical="center" wrapText="1"/>
    </xf>
    <xf numFmtId="0" fontId="14" fillId="6" borderId="3" xfId="0" applyFont="1" applyFill="1" applyBorder="1" applyAlignment="1">
      <alignment wrapText="1"/>
    </xf>
    <xf numFmtId="0" fontId="0" fillId="6" borderId="0" xfId="0" applyFill="1"/>
    <xf numFmtId="0" fontId="15" fillId="6" borderId="3" xfId="0" quotePrefix="1" applyFont="1" applyFill="1" applyBorder="1" applyAlignment="1">
      <alignment horizontal="left" vertical="center" wrapText="1"/>
    </xf>
    <xf numFmtId="0" fontId="6" fillId="6" borderId="4" xfId="0" applyFont="1" applyFill="1" applyBorder="1" applyAlignment="1">
      <alignment horizontal="left" vertical="center"/>
    </xf>
    <xf numFmtId="0" fontId="13" fillId="6" borderId="7" xfId="0" applyFont="1" applyFill="1" applyBorder="1" applyAlignment="1">
      <alignment horizontal="left" vertical="center" wrapText="1"/>
    </xf>
    <xf numFmtId="44" fontId="19" fillId="6" borderId="3" xfId="0" applyNumberFormat="1" applyFont="1" applyFill="1" applyBorder="1" applyAlignment="1">
      <alignment horizontal="center" vertical="center"/>
    </xf>
    <xf numFmtId="0" fontId="5" fillId="6" borderId="3" xfId="0" applyFont="1" applyFill="1" applyBorder="1" applyAlignment="1">
      <alignment horizontal="center" vertical="center" wrapText="1"/>
    </xf>
    <xf numFmtId="0" fontId="6" fillId="6" borderId="3" xfId="0" applyFont="1" applyFill="1" applyBorder="1" applyAlignment="1">
      <alignment horizontal="left" vertical="center"/>
    </xf>
    <xf numFmtId="0" fontId="21" fillId="6" borderId="0" xfId="0" applyFont="1" applyFill="1" applyAlignment="1">
      <alignment wrapText="1"/>
    </xf>
    <xf numFmtId="0" fontId="6" fillId="0" borderId="0" xfId="0" applyFont="1"/>
    <xf numFmtId="0" fontId="5" fillId="0" borderId="0" xfId="0" applyFont="1"/>
    <xf numFmtId="44" fontId="6" fillId="0" borderId="9" xfId="0" applyNumberFormat="1" applyFont="1" applyBorder="1"/>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0" fillId="0" borderId="0" xfId="0" applyAlignment="1">
      <alignment horizontal="center"/>
    </xf>
    <xf numFmtId="0" fontId="12" fillId="0" borderId="5" xfId="0" applyFont="1" applyBorder="1" applyAlignment="1">
      <alignment horizontal="center" vertical="center"/>
    </xf>
    <xf numFmtId="0" fontId="13" fillId="0" borderId="0" xfId="0" applyFont="1" applyAlignment="1">
      <alignment horizontal="center"/>
    </xf>
    <xf numFmtId="0" fontId="7" fillId="0" borderId="5"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CD0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47625</xdr:colOff>
      <xdr:row>0</xdr:row>
      <xdr:rowOff>0</xdr:rowOff>
    </xdr:from>
    <xdr:to>
      <xdr:col>5</xdr:col>
      <xdr:colOff>0</xdr:colOff>
      <xdr:row>1</xdr:row>
      <xdr:rowOff>466725</xdr:rowOff>
    </xdr:to>
    <xdr:pic>
      <xdr:nvPicPr>
        <xdr:cNvPr id="2" name="Picture 1">
          <a:extLst>
            <a:ext uri="{FF2B5EF4-FFF2-40B4-BE49-F238E27FC236}">
              <a16:creationId xmlns:a16="http://schemas.microsoft.com/office/drawing/2014/main" id="{EF39E9A7-EDFC-74AF-40FF-0EB14A4078EB}"/>
            </a:ext>
          </a:extLst>
        </xdr:cNvPr>
        <xdr:cNvPicPr>
          <a:picLocks noChangeAspect="1"/>
        </xdr:cNvPicPr>
      </xdr:nvPicPr>
      <xdr:blipFill>
        <a:blip xmlns:r="http://schemas.openxmlformats.org/officeDocument/2006/relationships" r:embed="rId1"/>
        <a:stretch>
          <a:fillRect/>
        </a:stretch>
      </xdr:blipFill>
      <xdr:spPr>
        <a:xfrm>
          <a:off x="4381500" y="0"/>
          <a:ext cx="6724650" cy="1514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1104900</xdr:colOff>
      <xdr:row>0</xdr:row>
      <xdr:rowOff>57150</xdr:rowOff>
    </xdr:from>
    <xdr:to>
      <xdr:col>5</xdr:col>
      <xdr:colOff>895350</xdr:colOff>
      <xdr:row>1</xdr:row>
      <xdr:rowOff>1133475</xdr:rowOff>
    </xdr:to>
    <xdr:pic>
      <xdr:nvPicPr>
        <xdr:cNvPr id="2" name="Picture 1">
          <a:extLst>
            <a:ext uri="{FF2B5EF4-FFF2-40B4-BE49-F238E27FC236}">
              <a16:creationId xmlns:a16="http://schemas.microsoft.com/office/drawing/2014/main" id="{B1FE3C61-D996-DDFD-0561-C3780CC6A696}"/>
            </a:ext>
          </a:extLst>
        </xdr:cNvPr>
        <xdr:cNvPicPr>
          <a:picLocks noChangeAspect="1"/>
        </xdr:cNvPicPr>
      </xdr:nvPicPr>
      <xdr:blipFill>
        <a:blip xmlns:r="http://schemas.openxmlformats.org/officeDocument/2006/relationships" r:embed="rId1"/>
        <a:stretch>
          <a:fillRect/>
        </a:stretch>
      </xdr:blipFill>
      <xdr:spPr>
        <a:xfrm>
          <a:off x="3562350" y="57150"/>
          <a:ext cx="5638800" cy="1266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1600200</xdr:colOff>
      <xdr:row>0</xdr:row>
      <xdr:rowOff>57150</xdr:rowOff>
    </xdr:from>
    <xdr:to>
      <xdr:col>4</xdr:col>
      <xdr:colOff>1076325</xdr:colOff>
      <xdr:row>1</xdr:row>
      <xdr:rowOff>895350</xdr:rowOff>
    </xdr:to>
    <xdr:pic>
      <xdr:nvPicPr>
        <xdr:cNvPr id="2" name="Picture 1">
          <a:extLst>
            <a:ext uri="{FF2B5EF4-FFF2-40B4-BE49-F238E27FC236}">
              <a16:creationId xmlns:a16="http://schemas.microsoft.com/office/drawing/2014/main" id="{570D9CB0-8432-EC48-CDD7-382224193712}"/>
            </a:ext>
          </a:extLst>
        </xdr:cNvPr>
        <xdr:cNvPicPr>
          <a:picLocks noChangeAspect="1"/>
        </xdr:cNvPicPr>
      </xdr:nvPicPr>
      <xdr:blipFill>
        <a:blip xmlns:r="http://schemas.openxmlformats.org/officeDocument/2006/relationships" r:embed="rId1"/>
        <a:stretch>
          <a:fillRect/>
        </a:stretch>
      </xdr:blipFill>
      <xdr:spPr>
        <a:xfrm>
          <a:off x="4733925" y="57150"/>
          <a:ext cx="4572000" cy="1028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zoomScaleNormal="100" workbookViewId="0">
      <selection activeCell="A4" sqref="A4"/>
    </sheetView>
  </sheetViews>
  <sheetFormatPr defaultColWidth="9.140625" defaultRowHeight="15"/>
  <cols>
    <col min="1" max="1" width="17.5703125" style="1" bestFit="1" customWidth="1"/>
    <col min="2" max="2" width="27.42578125" style="1" customWidth="1"/>
    <col min="3" max="3" width="28.42578125" style="1" customWidth="1"/>
    <col min="4" max="4" width="27.85546875" style="1" customWidth="1"/>
    <col min="5" max="5" width="27.5703125" style="1" customWidth="1"/>
    <col min="6" max="6" width="55.28515625" customWidth="1"/>
  </cols>
  <sheetData>
    <row r="1" spans="1:6" ht="15" customHeight="1">
      <c r="A1" s="109" t="s">
        <v>0</v>
      </c>
      <c r="B1" s="109"/>
      <c r="C1" s="109"/>
      <c r="D1" s="109"/>
      <c r="E1" s="109"/>
      <c r="F1" s="109"/>
    </row>
    <row r="2" spans="1:6" ht="15" customHeight="1">
      <c r="A2" s="110"/>
      <c r="B2" s="110"/>
      <c r="C2" s="110"/>
      <c r="D2" s="110"/>
      <c r="E2" s="110"/>
      <c r="F2" s="110"/>
    </row>
    <row r="3" spans="1:6" ht="30">
      <c r="A3" s="6" t="s">
        <v>1</v>
      </c>
      <c r="B3" s="6" t="s">
        <v>2</v>
      </c>
      <c r="C3" s="6" t="s">
        <v>3</v>
      </c>
      <c r="D3" s="6" t="s">
        <v>4</v>
      </c>
      <c r="E3" s="6" t="s">
        <v>5</v>
      </c>
      <c r="F3" s="6" t="s">
        <v>6</v>
      </c>
    </row>
    <row r="4" spans="1:6" ht="75">
      <c r="A4" s="4" t="s">
        <v>7</v>
      </c>
      <c r="B4" s="3" t="s">
        <v>8</v>
      </c>
      <c r="C4" s="3" t="s">
        <v>9</v>
      </c>
      <c r="D4" s="3" t="s">
        <v>10</v>
      </c>
      <c r="E4" s="3" t="s">
        <v>11</v>
      </c>
      <c r="F4" s="2"/>
    </row>
    <row r="5" spans="1:6" ht="90" customHeight="1">
      <c r="A5" s="4" t="s">
        <v>12</v>
      </c>
      <c r="B5" s="3" t="s">
        <v>13</v>
      </c>
      <c r="C5" s="3" t="s">
        <v>14</v>
      </c>
      <c r="D5" s="3" t="s">
        <v>15</v>
      </c>
      <c r="E5" s="3" t="s">
        <v>16</v>
      </c>
      <c r="F5" s="2"/>
    </row>
    <row r="6" spans="1:6" s="1" customFormat="1" ht="75">
      <c r="A6" s="4" t="s">
        <v>17</v>
      </c>
      <c r="B6" s="3" t="s">
        <v>18</v>
      </c>
      <c r="C6" s="3" t="s">
        <v>19</v>
      </c>
      <c r="D6" s="3" t="s">
        <v>20</v>
      </c>
      <c r="E6" s="3" t="s">
        <v>21</v>
      </c>
      <c r="F6" s="5"/>
    </row>
    <row r="7" spans="1:6" s="1" customFormat="1" ht="75" customHeight="1">
      <c r="A7" s="4" t="s">
        <v>22</v>
      </c>
      <c r="B7" s="3" t="s">
        <v>23</v>
      </c>
      <c r="C7" s="3" t="s">
        <v>24</v>
      </c>
      <c r="D7" s="3" t="s">
        <v>25</v>
      </c>
      <c r="E7" s="3" t="s">
        <v>26</v>
      </c>
      <c r="F7" s="5"/>
    </row>
    <row r="8" spans="1:6" ht="75" customHeight="1">
      <c r="A8" s="4" t="s">
        <v>27</v>
      </c>
      <c r="B8" s="3" t="s">
        <v>28</v>
      </c>
      <c r="C8" s="3" t="s">
        <v>29</v>
      </c>
      <c r="D8" s="3" t="s">
        <v>30</v>
      </c>
      <c r="E8" s="3" t="s">
        <v>31</v>
      </c>
      <c r="F8" s="2"/>
    </row>
    <row r="9" spans="1:6" ht="75">
      <c r="A9" s="4" t="s">
        <v>32</v>
      </c>
      <c r="B9" s="3" t="s">
        <v>33</v>
      </c>
      <c r="C9" s="3" t="s">
        <v>34</v>
      </c>
      <c r="D9" s="3" t="s">
        <v>35</v>
      </c>
      <c r="E9" s="3" t="s">
        <v>36</v>
      </c>
      <c r="F9" s="2"/>
    </row>
    <row r="10" spans="1:6" ht="90">
      <c r="A10" s="4" t="s">
        <v>37</v>
      </c>
      <c r="B10" s="3" t="s">
        <v>38</v>
      </c>
      <c r="C10" s="3" t="s">
        <v>39</v>
      </c>
      <c r="D10" s="3" t="s">
        <v>40</v>
      </c>
      <c r="E10" s="3" t="s">
        <v>41</v>
      </c>
      <c r="F10" s="2"/>
    </row>
  </sheetData>
  <mergeCells count="1">
    <mergeCell ref="A1:F2"/>
  </mergeCells>
  <pageMargins left="0.25" right="0.25"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41"/>
  <sheetViews>
    <sheetView zoomScale="86" zoomScaleNormal="86" workbookViewId="0">
      <pane xSplit="1" topLeftCell="F120" activePane="topRight" state="frozen"/>
      <selection pane="topRight" activeCell="N121" sqref="N121"/>
    </sheetView>
  </sheetViews>
  <sheetFormatPr defaultColWidth="26.42578125" defaultRowHeight="29.25" customHeight="1"/>
  <cols>
    <col min="1" max="1" width="53.140625" style="8" customWidth="1"/>
    <col min="2" max="2" width="51.42578125" style="8" customWidth="1"/>
    <col min="3" max="3" width="24" style="7" customWidth="1"/>
    <col min="4" max="4" width="42.42578125" style="8" hidden="1" customWidth="1"/>
    <col min="5" max="5" width="26.42578125" style="8" customWidth="1"/>
    <col min="6" max="6" width="30.5703125" style="8" customWidth="1"/>
    <col min="7" max="11" width="13.5703125" style="8" hidden="1" customWidth="1"/>
    <col min="12" max="12" width="16.5703125" style="8" hidden="1" customWidth="1"/>
    <col min="13" max="13" width="15" style="8" hidden="1" customWidth="1"/>
    <col min="14" max="14" width="13.42578125" style="8" customWidth="1"/>
    <col min="15" max="15" width="21.85546875" style="8" customWidth="1"/>
    <col min="16" max="16" width="17.42578125" style="7" bestFit="1" customWidth="1"/>
    <col min="17" max="17" width="25.7109375" style="7" customWidth="1"/>
    <col min="18" max="18" width="24.7109375" style="7" bestFit="1" customWidth="1"/>
    <col min="19" max="19" width="19.85546875" style="7" customWidth="1"/>
    <col min="20" max="20" width="19.140625" style="7" customWidth="1"/>
    <col min="21" max="26" width="31.7109375" style="7" hidden="1" customWidth="1"/>
    <col min="27" max="27" width="20.28515625" style="7" customWidth="1"/>
    <col min="28" max="28" width="22" style="7" customWidth="1"/>
    <col min="29" max="30" width="31.7109375" style="7" hidden="1" customWidth="1"/>
    <col min="31" max="31" width="32.28515625" style="7" hidden="1" customWidth="1"/>
    <col min="32" max="32" width="31.7109375" style="7" hidden="1" customWidth="1"/>
    <col min="33" max="33" width="31.7109375" style="7" customWidth="1"/>
    <col min="34" max="34" width="21.5703125" style="8" customWidth="1"/>
    <col min="35" max="35" width="22.28515625" style="8" bestFit="1" customWidth="1"/>
    <col min="36" max="36" width="14" style="8" customWidth="1"/>
    <col min="37" max="37" width="50" style="8" customWidth="1"/>
    <col min="38" max="16382" width="26.42578125" style="8"/>
    <col min="16383" max="16384" width="9.140625" style="8" customWidth="1"/>
  </cols>
  <sheetData>
    <row r="1" spans="1:38" ht="29.25" customHeight="1">
      <c r="A1" s="12" t="s">
        <v>42</v>
      </c>
      <c r="B1" s="12"/>
      <c r="C1" s="13"/>
      <c r="D1" s="12"/>
      <c r="E1" s="12"/>
      <c r="F1" s="12"/>
      <c r="G1" s="12"/>
      <c r="H1" s="12"/>
      <c r="I1" s="12"/>
      <c r="J1" s="12"/>
      <c r="K1" s="12"/>
      <c r="L1" s="12"/>
      <c r="M1" s="12"/>
      <c r="N1" s="12"/>
      <c r="O1" s="12"/>
      <c r="P1" s="13"/>
      <c r="Q1" s="13"/>
      <c r="R1" s="13"/>
      <c r="S1" s="13"/>
      <c r="T1" s="13"/>
      <c r="U1" s="13"/>
      <c r="V1" s="13"/>
      <c r="W1" s="13"/>
      <c r="X1" s="13"/>
      <c r="Y1" s="13"/>
      <c r="Z1" s="13"/>
      <c r="AA1" s="13"/>
      <c r="AB1" s="13"/>
      <c r="AC1" s="13"/>
      <c r="AD1" s="13"/>
      <c r="AE1" s="13"/>
      <c r="AF1" s="13"/>
      <c r="AG1" s="13"/>
      <c r="AH1" s="12"/>
      <c r="AI1" s="12"/>
      <c r="AJ1" s="12"/>
      <c r="AK1" s="12"/>
      <c r="AL1" s="12"/>
    </row>
    <row r="2" spans="1:38" s="9" customFormat="1" ht="29.25" customHeight="1">
      <c r="A2" s="14" t="s">
        <v>43</v>
      </c>
      <c r="B2" s="14" t="s">
        <v>44</v>
      </c>
      <c r="C2" s="15" t="s">
        <v>45</v>
      </c>
      <c r="D2" s="14" t="s">
        <v>46</v>
      </c>
      <c r="E2" s="14" t="s">
        <v>47</v>
      </c>
      <c r="F2" s="14" t="s">
        <v>48</v>
      </c>
      <c r="G2" s="14" t="s">
        <v>49</v>
      </c>
      <c r="H2" s="14" t="s">
        <v>50</v>
      </c>
      <c r="I2" s="14" t="s">
        <v>51</v>
      </c>
      <c r="J2" s="14" t="s">
        <v>52</v>
      </c>
      <c r="K2" s="14" t="s">
        <v>53</v>
      </c>
      <c r="L2" s="14" t="s">
        <v>54</v>
      </c>
      <c r="M2" s="14" t="s">
        <v>55</v>
      </c>
      <c r="N2" s="14" t="s">
        <v>56</v>
      </c>
      <c r="O2" s="14" t="s">
        <v>57</v>
      </c>
      <c r="P2" s="15" t="s">
        <v>58</v>
      </c>
      <c r="Q2" s="15" t="s">
        <v>59</v>
      </c>
      <c r="R2" s="15" t="s">
        <v>60</v>
      </c>
      <c r="S2" s="15" t="s">
        <v>61</v>
      </c>
      <c r="T2" s="15" t="s">
        <v>62</v>
      </c>
      <c r="U2" s="15" t="s">
        <v>63</v>
      </c>
      <c r="V2" s="15" t="s">
        <v>64</v>
      </c>
      <c r="W2" s="15" t="s">
        <v>65</v>
      </c>
      <c r="X2" s="15" t="s">
        <v>66</v>
      </c>
      <c r="Y2" s="15" t="s">
        <v>67</v>
      </c>
      <c r="Z2" s="15" t="s">
        <v>68</v>
      </c>
      <c r="AA2" s="15" t="s">
        <v>69</v>
      </c>
      <c r="AB2" s="15" t="s">
        <v>70</v>
      </c>
      <c r="AC2" s="15" t="s">
        <v>71</v>
      </c>
      <c r="AD2" s="15" t="s">
        <v>72</v>
      </c>
      <c r="AE2" s="15" t="s">
        <v>73</v>
      </c>
      <c r="AF2" s="15" t="s">
        <v>74</v>
      </c>
      <c r="AG2" s="15" t="s">
        <v>75</v>
      </c>
      <c r="AH2" s="14" t="s">
        <v>76</v>
      </c>
      <c r="AI2" s="14" t="s">
        <v>77</v>
      </c>
      <c r="AJ2" s="14" t="s">
        <v>78</v>
      </c>
      <c r="AK2" s="14" t="s">
        <v>79</v>
      </c>
      <c r="AL2" s="14"/>
    </row>
    <row r="3" spans="1:38" ht="29.25" customHeight="1">
      <c r="A3" s="22" t="s">
        <v>80</v>
      </c>
      <c r="B3" s="12" t="s">
        <v>81</v>
      </c>
      <c r="C3" s="13">
        <v>50000</v>
      </c>
      <c r="D3" s="12" t="s">
        <v>82</v>
      </c>
      <c r="E3" s="12" t="s">
        <v>83</v>
      </c>
      <c r="F3" s="12"/>
      <c r="G3" s="12"/>
      <c r="H3" s="12"/>
      <c r="I3" s="12"/>
      <c r="J3" s="12"/>
      <c r="K3" s="12"/>
      <c r="L3" s="12"/>
      <c r="M3" s="12"/>
      <c r="N3" s="12">
        <v>27</v>
      </c>
      <c r="O3" s="12" t="s">
        <v>84</v>
      </c>
      <c r="P3" s="13">
        <v>0</v>
      </c>
      <c r="Q3" s="13">
        <f>SUM(R3:AG3)</f>
        <v>9760</v>
      </c>
      <c r="R3" s="13"/>
      <c r="S3" s="13"/>
      <c r="T3" s="13"/>
      <c r="U3" s="13"/>
      <c r="V3" s="13"/>
      <c r="W3" s="13"/>
      <c r="X3" s="13"/>
      <c r="Y3" s="13"/>
      <c r="Z3" s="13"/>
      <c r="AA3" s="13">
        <v>9760</v>
      </c>
      <c r="AB3" s="13"/>
      <c r="AC3" s="13"/>
      <c r="AD3" s="13"/>
      <c r="AE3" s="13"/>
      <c r="AF3" s="13"/>
      <c r="AG3" s="13"/>
      <c r="AH3" s="12" t="s">
        <v>85</v>
      </c>
      <c r="AI3" s="12" t="s">
        <v>86</v>
      </c>
      <c r="AJ3" s="12"/>
      <c r="AK3" s="12"/>
      <c r="AL3" s="12"/>
    </row>
    <row r="4" spans="1:38" ht="29.25" customHeight="1">
      <c r="A4" s="22" t="s">
        <v>87</v>
      </c>
      <c r="B4" s="12" t="s">
        <v>88</v>
      </c>
      <c r="C4" s="13">
        <v>50000</v>
      </c>
      <c r="D4" s="12" t="s">
        <v>82</v>
      </c>
      <c r="E4" s="12" t="s">
        <v>89</v>
      </c>
      <c r="F4" s="12"/>
      <c r="G4" s="12"/>
      <c r="H4" s="12"/>
      <c r="I4" s="12"/>
      <c r="J4" s="12"/>
      <c r="K4" s="12"/>
      <c r="L4" s="12"/>
      <c r="M4" s="12"/>
      <c r="N4" s="12">
        <v>14</v>
      </c>
      <c r="O4" s="12"/>
      <c r="P4" s="13">
        <v>0</v>
      </c>
      <c r="Q4" s="13">
        <f>SUM(R4:AG4)</f>
        <v>0</v>
      </c>
      <c r="R4" s="13"/>
      <c r="S4" s="13"/>
      <c r="T4" s="13"/>
      <c r="U4" s="13"/>
      <c r="V4" s="13"/>
      <c r="W4" s="13"/>
      <c r="X4" s="13"/>
      <c r="Y4" s="13"/>
      <c r="Z4" s="13"/>
      <c r="AA4" s="13"/>
      <c r="AB4" s="13"/>
      <c r="AC4" s="13"/>
      <c r="AD4" s="13"/>
      <c r="AE4" s="13"/>
      <c r="AF4" s="13"/>
      <c r="AG4" s="13"/>
      <c r="AH4" s="12" t="s">
        <v>85</v>
      </c>
      <c r="AI4" s="12" t="s">
        <v>86</v>
      </c>
      <c r="AJ4" s="12"/>
      <c r="AK4" s="12"/>
      <c r="AL4" s="12"/>
    </row>
    <row r="5" spans="1:38" ht="29.25" customHeight="1">
      <c r="A5" s="22" t="s">
        <v>90</v>
      </c>
      <c r="B5" s="12" t="s">
        <v>91</v>
      </c>
      <c r="C5" s="13">
        <v>45000</v>
      </c>
      <c r="D5" s="12" t="s">
        <v>92</v>
      </c>
      <c r="E5" s="12" t="s">
        <v>89</v>
      </c>
      <c r="F5" s="12"/>
      <c r="G5" s="12"/>
      <c r="H5" s="12"/>
      <c r="I5" s="12"/>
      <c r="J5" s="12"/>
      <c r="K5" s="12"/>
      <c r="L5" s="12"/>
      <c r="M5" s="12"/>
      <c r="N5" s="12">
        <v>34</v>
      </c>
      <c r="O5" s="12"/>
      <c r="P5" s="13">
        <v>0</v>
      </c>
      <c r="Q5" s="13">
        <f>SUM(R5:AG5)</f>
        <v>0</v>
      </c>
      <c r="R5" s="13"/>
      <c r="S5" s="13"/>
      <c r="T5" s="13"/>
      <c r="U5" s="13"/>
      <c r="V5" s="13"/>
      <c r="W5" s="13"/>
      <c r="X5" s="13"/>
      <c r="Y5" s="13"/>
      <c r="Z5" s="13"/>
      <c r="AA5" s="13"/>
      <c r="AB5" s="13"/>
      <c r="AC5" s="13"/>
      <c r="AD5" s="13"/>
      <c r="AE5" s="13"/>
      <c r="AF5" s="13"/>
      <c r="AG5" s="13"/>
      <c r="AH5" s="12" t="s">
        <v>93</v>
      </c>
      <c r="AI5" s="12" t="s">
        <v>86</v>
      </c>
      <c r="AJ5" s="12"/>
      <c r="AK5" s="12"/>
      <c r="AL5" s="12"/>
    </row>
    <row r="6" spans="1:38" ht="29.25" customHeight="1">
      <c r="A6" s="22" t="s">
        <v>94</v>
      </c>
      <c r="B6" s="12" t="s">
        <v>95</v>
      </c>
      <c r="C6" s="13">
        <v>10000</v>
      </c>
      <c r="D6" s="12" t="s">
        <v>82</v>
      </c>
      <c r="E6" s="12" t="s">
        <v>96</v>
      </c>
      <c r="F6" s="12"/>
      <c r="G6" s="12"/>
      <c r="H6" s="12"/>
      <c r="I6" s="12"/>
      <c r="J6" s="12"/>
      <c r="K6" s="12"/>
      <c r="L6" s="12"/>
      <c r="M6" s="12"/>
      <c r="N6" s="12">
        <v>20</v>
      </c>
      <c r="O6" s="12"/>
      <c r="P6" s="13">
        <v>0</v>
      </c>
      <c r="Q6" s="13">
        <f>SUM(R6:AG6)</f>
        <v>0</v>
      </c>
      <c r="R6" s="13"/>
      <c r="S6" s="13"/>
      <c r="T6" s="13"/>
      <c r="U6" s="13"/>
      <c r="V6" s="13"/>
      <c r="W6" s="13"/>
      <c r="X6" s="13"/>
      <c r="Y6" s="13"/>
      <c r="Z6" s="13"/>
      <c r="AA6" s="13"/>
      <c r="AB6" s="13"/>
      <c r="AC6" s="13"/>
      <c r="AD6" s="13"/>
      <c r="AE6" s="13"/>
      <c r="AF6" s="13"/>
      <c r="AG6" s="13"/>
      <c r="AH6" s="12" t="s">
        <v>93</v>
      </c>
      <c r="AI6" s="12" t="s">
        <v>86</v>
      </c>
      <c r="AJ6" s="12"/>
      <c r="AK6" s="12"/>
      <c r="AL6" s="12"/>
    </row>
    <row r="7" spans="1:38" ht="29.25" customHeight="1">
      <c r="A7" s="41" t="s">
        <v>97</v>
      </c>
      <c r="B7" s="12" t="s">
        <v>98</v>
      </c>
      <c r="C7" s="13">
        <v>50000</v>
      </c>
      <c r="D7" s="12" t="s">
        <v>99</v>
      </c>
      <c r="E7" s="12" t="s">
        <v>100</v>
      </c>
      <c r="F7" s="36" t="s">
        <v>101</v>
      </c>
      <c r="G7" s="12"/>
      <c r="H7" s="12"/>
      <c r="I7" s="12"/>
      <c r="J7" s="12"/>
      <c r="K7" s="12"/>
      <c r="L7" s="12"/>
      <c r="M7" s="12"/>
      <c r="N7" s="36">
        <v>30</v>
      </c>
      <c r="O7" s="12"/>
      <c r="P7" s="13"/>
      <c r="Q7" s="13">
        <f>SUM(R7:AG7)</f>
        <v>0</v>
      </c>
      <c r="R7" s="13"/>
      <c r="S7" s="13"/>
      <c r="T7" s="13"/>
      <c r="U7" s="13"/>
      <c r="V7" s="13"/>
      <c r="W7" s="13"/>
      <c r="X7" s="13"/>
      <c r="Y7" s="13"/>
      <c r="Z7" s="13"/>
      <c r="AA7" s="13"/>
      <c r="AB7" s="13"/>
      <c r="AC7" s="13"/>
      <c r="AD7" s="13"/>
      <c r="AE7" s="13"/>
      <c r="AF7" s="13"/>
      <c r="AG7" s="13"/>
      <c r="AH7" s="12" t="s">
        <v>102</v>
      </c>
      <c r="AI7" s="12"/>
      <c r="AJ7" s="12"/>
      <c r="AK7" s="12"/>
      <c r="AL7" s="12"/>
    </row>
    <row r="8" spans="1:38" ht="29.25" customHeight="1">
      <c r="A8" s="22" t="s">
        <v>103</v>
      </c>
      <c r="B8" s="12" t="s">
        <v>104</v>
      </c>
      <c r="C8" s="13">
        <v>50000</v>
      </c>
      <c r="D8" s="12" t="s">
        <v>105</v>
      </c>
      <c r="E8" s="12" t="s">
        <v>106</v>
      </c>
      <c r="F8" s="12" t="s">
        <v>107</v>
      </c>
      <c r="G8" s="12"/>
      <c r="H8" s="12"/>
      <c r="I8" s="12"/>
      <c r="J8" s="12"/>
      <c r="K8" s="12"/>
      <c r="L8" s="12"/>
      <c r="M8" s="12"/>
      <c r="N8" s="12">
        <v>28</v>
      </c>
      <c r="O8" s="12"/>
      <c r="P8" s="13"/>
      <c r="Q8" s="13">
        <f>SUM(R8:AG8)</f>
        <v>0</v>
      </c>
      <c r="R8" s="13"/>
      <c r="S8" s="13"/>
      <c r="T8" s="13"/>
      <c r="U8" s="13"/>
      <c r="V8" s="13"/>
      <c r="W8" s="13"/>
      <c r="X8" s="13"/>
      <c r="Y8" s="13"/>
      <c r="Z8" s="13"/>
      <c r="AA8" s="13"/>
      <c r="AB8" s="13"/>
      <c r="AC8" s="13"/>
      <c r="AD8" s="13"/>
      <c r="AE8" s="13"/>
      <c r="AF8" s="13"/>
      <c r="AG8" s="13"/>
      <c r="AH8" s="12" t="s">
        <v>108</v>
      </c>
      <c r="AI8" s="12" t="s">
        <v>86</v>
      </c>
      <c r="AJ8" s="12"/>
      <c r="AK8" s="12"/>
      <c r="AL8" s="12"/>
    </row>
    <row r="9" spans="1:38" s="40" customFormat="1" ht="29.25" customHeight="1">
      <c r="A9" s="37" t="s">
        <v>109</v>
      </c>
      <c r="B9" s="38" t="s">
        <v>110</v>
      </c>
      <c r="C9" s="39">
        <v>6000</v>
      </c>
      <c r="D9" s="38" t="s">
        <v>111</v>
      </c>
      <c r="E9" s="38" t="s">
        <v>100</v>
      </c>
      <c r="F9" s="38" t="s">
        <v>112</v>
      </c>
      <c r="G9" s="38"/>
      <c r="H9" s="38"/>
      <c r="I9" s="38"/>
      <c r="J9" s="38"/>
      <c r="K9" s="38"/>
      <c r="L9" s="38"/>
      <c r="M9" s="38"/>
      <c r="N9" s="38">
        <v>36</v>
      </c>
      <c r="O9" s="38"/>
      <c r="P9" s="39"/>
      <c r="Q9" s="39"/>
      <c r="R9" s="39"/>
      <c r="S9" s="39"/>
      <c r="T9" s="39"/>
      <c r="U9" s="39"/>
      <c r="V9" s="39"/>
      <c r="W9" s="39"/>
      <c r="X9" s="39"/>
      <c r="Y9" s="39"/>
      <c r="Z9" s="39"/>
      <c r="AA9" s="39"/>
      <c r="AB9" s="39"/>
      <c r="AC9" s="39"/>
      <c r="AD9" s="39"/>
      <c r="AE9" s="39"/>
      <c r="AF9" s="39"/>
      <c r="AG9" s="39"/>
      <c r="AH9" s="38" t="s">
        <v>102</v>
      </c>
      <c r="AI9" s="38"/>
      <c r="AJ9" s="38"/>
      <c r="AK9" s="38"/>
      <c r="AL9" s="38"/>
    </row>
    <row r="10" spans="1:38" ht="29.25" customHeight="1">
      <c r="A10" s="22" t="s">
        <v>113</v>
      </c>
      <c r="B10" s="12" t="s">
        <v>114</v>
      </c>
      <c r="C10" s="13">
        <v>50000</v>
      </c>
      <c r="D10" s="12" t="s">
        <v>115</v>
      </c>
      <c r="E10" s="12" t="s">
        <v>96</v>
      </c>
      <c r="F10" s="12"/>
      <c r="G10" s="12">
        <v>6</v>
      </c>
      <c r="H10" s="12">
        <v>6</v>
      </c>
      <c r="I10" s="12">
        <v>6</v>
      </c>
      <c r="J10" s="12">
        <v>6</v>
      </c>
      <c r="K10" s="12">
        <v>6</v>
      </c>
      <c r="L10" s="12">
        <v>6</v>
      </c>
      <c r="M10" s="12">
        <v>6</v>
      </c>
      <c r="N10" s="12">
        <f>SUM(G10:M10)</f>
        <v>42</v>
      </c>
      <c r="O10" s="12" t="s">
        <v>116</v>
      </c>
      <c r="P10" s="13" t="s">
        <v>117</v>
      </c>
      <c r="Q10" s="13">
        <f>SUM(R10:AG10)</f>
        <v>0</v>
      </c>
      <c r="R10" s="13"/>
      <c r="S10" s="13"/>
      <c r="T10" s="13"/>
      <c r="U10" s="13"/>
      <c r="V10" s="13"/>
      <c r="W10" s="13"/>
      <c r="X10" s="13"/>
      <c r="Y10" s="13"/>
      <c r="Z10" s="13"/>
      <c r="AA10" s="13"/>
      <c r="AB10" s="13"/>
      <c r="AC10" s="13"/>
      <c r="AD10" s="13"/>
      <c r="AE10" s="13"/>
      <c r="AF10" s="13"/>
      <c r="AG10" s="13"/>
      <c r="AH10" s="12" t="s">
        <v>118</v>
      </c>
      <c r="AI10" s="12" t="s">
        <v>119</v>
      </c>
      <c r="AJ10" s="12"/>
      <c r="AK10" s="12" t="s">
        <v>120</v>
      </c>
      <c r="AL10" s="12"/>
    </row>
    <row r="11" spans="1:38" ht="29.25" customHeight="1">
      <c r="A11" s="22" t="s">
        <v>121</v>
      </c>
      <c r="B11" s="12" t="s">
        <v>122</v>
      </c>
      <c r="C11" s="13">
        <v>50000</v>
      </c>
      <c r="D11" s="12" t="s">
        <v>82</v>
      </c>
      <c r="E11" s="12" t="s">
        <v>96</v>
      </c>
      <c r="F11" s="12"/>
      <c r="G11" s="12"/>
      <c r="H11" s="12"/>
      <c r="I11" s="12"/>
      <c r="J11" s="12"/>
      <c r="K11" s="12"/>
      <c r="L11" s="12"/>
      <c r="M11" s="12"/>
      <c r="N11" s="12">
        <v>22</v>
      </c>
      <c r="O11" s="12"/>
      <c r="P11" s="13">
        <v>0</v>
      </c>
      <c r="Q11" s="13">
        <f>SUM(R11:AG11)</f>
        <v>0</v>
      </c>
      <c r="R11" s="13"/>
      <c r="S11" s="13"/>
      <c r="T11" s="13"/>
      <c r="U11" s="13"/>
      <c r="V11" s="13"/>
      <c r="W11" s="13"/>
      <c r="X11" s="13"/>
      <c r="Y11" s="13"/>
      <c r="Z11" s="13"/>
      <c r="AA11" s="13"/>
      <c r="AB11" s="13"/>
      <c r="AC11" s="13"/>
      <c r="AD11" s="13"/>
      <c r="AE11" s="13"/>
      <c r="AF11" s="13"/>
      <c r="AG11" s="13"/>
      <c r="AH11" s="12" t="s">
        <v>85</v>
      </c>
      <c r="AI11" s="12" t="s">
        <v>86</v>
      </c>
      <c r="AJ11" s="12"/>
      <c r="AK11" s="12"/>
      <c r="AL11" s="12"/>
    </row>
    <row r="12" spans="1:38" ht="29.25" customHeight="1">
      <c r="A12" s="22" t="s">
        <v>123</v>
      </c>
      <c r="B12" s="12" t="s">
        <v>124</v>
      </c>
      <c r="C12" s="13">
        <v>50000</v>
      </c>
      <c r="D12" s="12" t="s">
        <v>105</v>
      </c>
      <c r="E12" s="12" t="s">
        <v>100</v>
      </c>
      <c r="F12" s="12" t="s">
        <v>125</v>
      </c>
      <c r="G12" s="12"/>
      <c r="H12" s="12"/>
      <c r="I12" s="12"/>
      <c r="J12" s="12"/>
      <c r="K12" s="12"/>
      <c r="L12" s="12"/>
      <c r="M12" s="12"/>
      <c r="N12" s="12">
        <v>36</v>
      </c>
      <c r="O12" s="12"/>
      <c r="P12" s="13">
        <v>0</v>
      </c>
      <c r="Q12" s="13">
        <f>SUM(R12:AG12)</f>
        <v>0</v>
      </c>
      <c r="R12" s="13"/>
      <c r="S12" s="13"/>
      <c r="T12" s="13"/>
      <c r="U12" s="13"/>
      <c r="V12" s="13"/>
      <c r="W12" s="13"/>
      <c r="X12" s="13"/>
      <c r="Y12" s="13"/>
      <c r="Z12" s="13"/>
      <c r="AA12" s="13"/>
      <c r="AB12" s="13"/>
      <c r="AC12" s="13"/>
      <c r="AD12" s="13"/>
      <c r="AE12" s="13"/>
      <c r="AF12" s="13"/>
      <c r="AG12" s="13"/>
      <c r="AH12" s="12" t="s">
        <v>108</v>
      </c>
      <c r="AI12" s="12" t="s">
        <v>126</v>
      </c>
      <c r="AJ12" s="12"/>
      <c r="AK12" s="12"/>
      <c r="AL12" s="12"/>
    </row>
    <row r="13" spans="1:38" ht="29.25" customHeight="1">
      <c r="A13" s="22" t="s">
        <v>127</v>
      </c>
      <c r="B13" s="12" t="s">
        <v>128</v>
      </c>
      <c r="C13" s="13">
        <v>17000</v>
      </c>
      <c r="D13" s="12" t="s">
        <v>105</v>
      </c>
      <c r="E13" s="12" t="s">
        <v>96</v>
      </c>
      <c r="F13" s="12" t="s">
        <v>129</v>
      </c>
      <c r="G13" s="12"/>
      <c r="H13" s="12"/>
      <c r="I13" s="12"/>
      <c r="J13" s="12"/>
      <c r="K13" s="12"/>
      <c r="L13" s="12"/>
      <c r="M13" s="12"/>
      <c r="N13" s="12">
        <v>32</v>
      </c>
      <c r="O13" s="12"/>
      <c r="P13" s="13"/>
      <c r="Q13" s="13">
        <f>SUM(R13:AG13)</f>
        <v>0</v>
      </c>
      <c r="R13" s="13"/>
      <c r="S13" s="13"/>
      <c r="T13" s="13"/>
      <c r="U13" s="13"/>
      <c r="V13" s="13"/>
      <c r="W13" s="13"/>
      <c r="X13" s="13"/>
      <c r="Y13" s="13"/>
      <c r="Z13" s="13"/>
      <c r="AA13" s="13"/>
      <c r="AB13" s="13"/>
      <c r="AC13" s="13"/>
      <c r="AD13" s="13"/>
      <c r="AE13" s="13"/>
      <c r="AF13" s="13"/>
      <c r="AG13" s="13"/>
      <c r="AH13" s="12" t="s">
        <v>108</v>
      </c>
      <c r="AI13" s="12" t="s">
        <v>126</v>
      </c>
      <c r="AJ13" s="12"/>
      <c r="AK13" s="12"/>
      <c r="AL13" s="12"/>
    </row>
    <row r="14" spans="1:38" ht="29.25" customHeight="1">
      <c r="A14" s="22" t="s">
        <v>130</v>
      </c>
      <c r="B14" s="12" t="s">
        <v>131</v>
      </c>
      <c r="C14" s="13">
        <v>50000</v>
      </c>
      <c r="D14" s="12" t="s">
        <v>82</v>
      </c>
      <c r="E14" s="12" t="s">
        <v>89</v>
      </c>
      <c r="F14" s="12"/>
      <c r="G14" s="12"/>
      <c r="H14" s="12"/>
      <c r="I14" s="12"/>
      <c r="J14" s="12"/>
      <c r="K14" s="12"/>
      <c r="L14" s="12"/>
      <c r="M14" s="12"/>
      <c r="N14" s="12">
        <v>25</v>
      </c>
      <c r="O14" s="12"/>
      <c r="P14" s="13">
        <v>0</v>
      </c>
      <c r="Q14" s="13">
        <f>SUM(R14:AG14)</f>
        <v>0</v>
      </c>
      <c r="R14" s="13"/>
      <c r="S14" s="13"/>
      <c r="T14" s="13"/>
      <c r="U14" s="13"/>
      <c r="V14" s="13"/>
      <c r="W14" s="13"/>
      <c r="X14" s="13"/>
      <c r="Y14" s="13"/>
      <c r="Z14" s="13"/>
      <c r="AA14" s="13"/>
      <c r="AB14" s="13"/>
      <c r="AC14" s="13"/>
      <c r="AD14" s="13"/>
      <c r="AE14" s="13"/>
      <c r="AF14" s="13"/>
      <c r="AG14" s="13"/>
      <c r="AH14" s="12" t="s">
        <v>85</v>
      </c>
      <c r="AI14" s="12" t="s">
        <v>86</v>
      </c>
      <c r="AJ14" s="12"/>
      <c r="AK14" s="12"/>
      <c r="AL14" s="12"/>
    </row>
    <row r="15" spans="1:38" ht="29.25" customHeight="1">
      <c r="A15" s="22" t="s">
        <v>132</v>
      </c>
      <c r="B15" s="12" t="s">
        <v>133</v>
      </c>
      <c r="C15" s="13">
        <v>35000</v>
      </c>
      <c r="D15" s="12" t="s">
        <v>115</v>
      </c>
      <c r="E15" s="12" t="s">
        <v>134</v>
      </c>
      <c r="F15" s="12"/>
      <c r="G15" s="12"/>
      <c r="H15" s="12"/>
      <c r="I15" s="12"/>
      <c r="J15" s="12"/>
      <c r="K15" s="12"/>
      <c r="L15" s="12"/>
      <c r="M15" s="12"/>
      <c r="N15" s="12">
        <v>34</v>
      </c>
      <c r="O15" s="12"/>
      <c r="P15" s="13">
        <v>0</v>
      </c>
      <c r="Q15" s="13">
        <f>SUM(R15:AG15)</f>
        <v>0</v>
      </c>
      <c r="R15" s="13"/>
      <c r="S15" s="13"/>
      <c r="T15" s="13"/>
      <c r="U15" s="13"/>
      <c r="V15" s="13"/>
      <c r="W15" s="13"/>
      <c r="X15" s="13"/>
      <c r="Y15" s="13"/>
      <c r="Z15" s="13"/>
      <c r="AA15" s="13"/>
      <c r="AB15" s="13"/>
      <c r="AC15" s="13"/>
      <c r="AD15" s="13"/>
      <c r="AE15" s="13"/>
      <c r="AF15" s="13"/>
      <c r="AG15" s="13"/>
      <c r="AH15" s="12" t="s">
        <v>93</v>
      </c>
      <c r="AI15" s="12" t="s">
        <v>86</v>
      </c>
      <c r="AJ15" s="12"/>
      <c r="AK15" s="12"/>
      <c r="AL15" s="12"/>
    </row>
    <row r="16" spans="1:38" ht="29.25" customHeight="1">
      <c r="A16" s="22" t="s">
        <v>132</v>
      </c>
      <c r="B16" s="12" t="s">
        <v>135</v>
      </c>
      <c r="C16" s="13">
        <v>50000</v>
      </c>
      <c r="D16" s="12" t="s">
        <v>136</v>
      </c>
      <c r="E16" s="12" t="s">
        <v>83</v>
      </c>
      <c r="F16" s="12"/>
      <c r="G16" s="12"/>
      <c r="H16" s="12"/>
      <c r="I16" s="12"/>
      <c r="J16" s="12"/>
      <c r="K16" s="12"/>
      <c r="L16" s="12"/>
      <c r="M16" s="12"/>
      <c r="N16" s="36">
        <v>34</v>
      </c>
      <c r="O16" s="12"/>
      <c r="P16" s="13">
        <v>30000</v>
      </c>
      <c r="Q16" s="13">
        <f>SUM(R16:AG16)</f>
        <v>0</v>
      </c>
      <c r="R16" s="13"/>
      <c r="S16" s="13"/>
      <c r="T16" s="13"/>
      <c r="U16" s="13"/>
      <c r="V16" s="13"/>
      <c r="W16" s="13"/>
      <c r="X16" s="13"/>
      <c r="Y16" s="13"/>
      <c r="Z16" s="13"/>
      <c r="AA16" s="13"/>
      <c r="AB16" s="13"/>
      <c r="AC16" s="13"/>
      <c r="AD16" s="13"/>
      <c r="AE16" s="13"/>
      <c r="AF16" s="13"/>
      <c r="AG16" s="13"/>
      <c r="AH16" s="12" t="s">
        <v>93</v>
      </c>
      <c r="AI16" s="12" t="s">
        <v>86</v>
      </c>
      <c r="AJ16" s="12"/>
      <c r="AK16" s="12"/>
      <c r="AL16" s="12"/>
    </row>
    <row r="17" spans="1:38" ht="29.25" customHeight="1">
      <c r="A17" s="22" t="s">
        <v>137</v>
      </c>
      <c r="B17" s="12" t="s">
        <v>138</v>
      </c>
      <c r="C17" s="13">
        <v>50000</v>
      </c>
      <c r="D17" s="12" t="s">
        <v>139</v>
      </c>
      <c r="E17" s="12" t="s">
        <v>83</v>
      </c>
      <c r="F17" s="12"/>
      <c r="G17" s="12"/>
      <c r="H17" s="12"/>
      <c r="I17" s="12"/>
      <c r="J17" s="12"/>
      <c r="K17" s="12"/>
      <c r="L17" s="12"/>
      <c r="M17" s="12"/>
      <c r="N17" s="12">
        <v>46</v>
      </c>
      <c r="O17" s="12"/>
      <c r="P17" s="13">
        <v>35000</v>
      </c>
      <c r="Q17" s="13">
        <f>SUM(R17:AG17)</f>
        <v>0</v>
      </c>
      <c r="R17" s="13"/>
      <c r="S17" s="13"/>
      <c r="T17" s="13"/>
      <c r="U17" s="13"/>
      <c r="V17" s="13"/>
      <c r="W17" s="13"/>
      <c r="X17" s="13"/>
      <c r="Y17" s="13"/>
      <c r="Z17" s="13"/>
      <c r="AA17" s="13"/>
      <c r="AB17" s="13"/>
      <c r="AC17" s="13"/>
      <c r="AD17" s="13"/>
      <c r="AE17" s="13"/>
      <c r="AF17" s="13"/>
      <c r="AG17" s="13"/>
      <c r="AH17" s="12" t="s">
        <v>108</v>
      </c>
      <c r="AI17" s="12" t="s">
        <v>140</v>
      </c>
      <c r="AJ17" s="12"/>
      <c r="AK17" s="12"/>
      <c r="AL17" s="12"/>
    </row>
    <row r="18" spans="1:38" ht="29.25" customHeight="1">
      <c r="A18" s="22" t="s">
        <v>141</v>
      </c>
      <c r="B18" s="12" t="s">
        <v>142</v>
      </c>
      <c r="C18" s="13">
        <v>50000</v>
      </c>
      <c r="D18" s="12" t="s">
        <v>99</v>
      </c>
      <c r="E18" s="12" t="s">
        <v>89</v>
      </c>
      <c r="F18" s="12"/>
      <c r="G18" s="12"/>
      <c r="H18" s="12"/>
      <c r="I18" s="12"/>
      <c r="J18" s="12"/>
      <c r="K18" s="12"/>
      <c r="L18" s="12"/>
      <c r="M18" s="12"/>
      <c r="N18" s="36">
        <v>36</v>
      </c>
      <c r="O18" s="12"/>
      <c r="P18" s="13">
        <v>0</v>
      </c>
      <c r="Q18" s="13">
        <f>SUM(R18:AG18)</f>
        <v>0</v>
      </c>
      <c r="R18" s="13"/>
      <c r="S18" s="13"/>
      <c r="T18" s="13"/>
      <c r="U18" s="13"/>
      <c r="V18" s="13"/>
      <c r="W18" s="13"/>
      <c r="X18" s="13"/>
      <c r="Y18" s="13"/>
      <c r="Z18" s="13"/>
      <c r="AA18" s="13"/>
      <c r="AB18" s="13"/>
      <c r="AC18" s="13"/>
      <c r="AD18" s="13"/>
      <c r="AE18" s="13"/>
      <c r="AF18" s="13"/>
      <c r="AG18" s="13"/>
      <c r="AH18" s="12" t="s">
        <v>102</v>
      </c>
      <c r="AI18" s="12"/>
      <c r="AJ18" s="12"/>
      <c r="AK18" s="12"/>
      <c r="AL18" s="12"/>
    </row>
    <row r="19" spans="1:38" ht="29.25" customHeight="1">
      <c r="A19" s="22" t="s">
        <v>143</v>
      </c>
      <c r="B19" s="12" t="s">
        <v>144</v>
      </c>
      <c r="C19" s="13">
        <v>30000</v>
      </c>
      <c r="D19" s="12" t="s">
        <v>145</v>
      </c>
      <c r="E19" s="12" t="s">
        <v>106</v>
      </c>
      <c r="F19" s="12" t="s">
        <v>107</v>
      </c>
      <c r="G19" s="12"/>
      <c r="H19" s="12"/>
      <c r="I19" s="12"/>
      <c r="J19" s="12"/>
      <c r="K19" s="12"/>
      <c r="L19" s="12"/>
      <c r="M19" s="12"/>
      <c r="N19" s="12">
        <v>36</v>
      </c>
      <c r="O19" s="12"/>
      <c r="P19" s="13">
        <v>0</v>
      </c>
      <c r="Q19" s="13">
        <f>SUM(R19:AG19)</f>
        <v>0</v>
      </c>
      <c r="R19" s="13"/>
      <c r="S19" s="13"/>
      <c r="T19" s="13"/>
      <c r="U19" s="13"/>
      <c r="V19" s="13"/>
      <c r="W19" s="13"/>
      <c r="X19" s="13"/>
      <c r="Y19" s="13"/>
      <c r="Z19" s="13"/>
      <c r="AA19" s="13"/>
      <c r="AB19" s="13"/>
      <c r="AC19" s="13"/>
      <c r="AD19" s="13"/>
      <c r="AE19" s="13"/>
      <c r="AF19" s="13"/>
      <c r="AG19" s="13"/>
      <c r="AH19" s="12" t="s">
        <v>108</v>
      </c>
      <c r="AI19" s="12" t="s">
        <v>86</v>
      </c>
      <c r="AJ19" s="12"/>
      <c r="AK19" s="12"/>
      <c r="AL19" s="12"/>
    </row>
    <row r="20" spans="1:38" ht="29.25" customHeight="1">
      <c r="A20" s="22" t="s">
        <v>146</v>
      </c>
      <c r="B20" s="12" t="s">
        <v>147</v>
      </c>
      <c r="C20" s="13">
        <v>5000</v>
      </c>
      <c r="D20" s="12" t="s">
        <v>105</v>
      </c>
      <c r="E20" s="12" t="s">
        <v>96</v>
      </c>
      <c r="F20" s="12"/>
      <c r="G20" s="12"/>
      <c r="H20" s="12"/>
      <c r="I20" s="12"/>
      <c r="J20" s="12"/>
      <c r="K20" s="12"/>
      <c r="L20" s="12"/>
      <c r="M20" s="12"/>
      <c r="N20" s="12">
        <v>16</v>
      </c>
      <c r="O20" s="12"/>
      <c r="P20" s="13">
        <v>0</v>
      </c>
      <c r="Q20" s="13">
        <f>SUM(R20:AG20)</f>
        <v>0</v>
      </c>
      <c r="R20" s="13"/>
      <c r="S20" s="13"/>
      <c r="T20" s="13"/>
      <c r="U20" s="13"/>
      <c r="V20" s="13"/>
      <c r="W20" s="13"/>
      <c r="X20" s="13"/>
      <c r="Y20" s="13"/>
      <c r="Z20" s="13"/>
      <c r="AA20" s="13"/>
      <c r="AB20" s="13"/>
      <c r="AC20" s="13"/>
      <c r="AD20" s="13"/>
      <c r="AE20" s="13"/>
      <c r="AF20" s="13"/>
      <c r="AG20" s="13"/>
      <c r="AH20" s="12" t="s">
        <v>108</v>
      </c>
      <c r="AI20" s="12" t="s">
        <v>86</v>
      </c>
      <c r="AJ20" s="12"/>
      <c r="AK20" s="12"/>
      <c r="AL20" s="12"/>
    </row>
    <row r="21" spans="1:38" ht="29.25" customHeight="1">
      <c r="A21" s="22" t="s">
        <v>148</v>
      </c>
      <c r="B21" s="12" t="s">
        <v>149</v>
      </c>
      <c r="C21" s="13">
        <v>35000</v>
      </c>
      <c r="D21" s="12" t="s">
        <v>150</v>
      </c>
      <c r="E21" s="12" t="s">
        <v>151</v>
      </c>
      <c r="F21" s="12" t="s">
        <v>152</v>
      </c>
      <c r="G21" s="12">
        <v>4</v>
      </c>
      <c r="H21" s="12">
        <v>5</v>
      </c>
      <c r="I21" s="12">
        <v>6</v>
      </c>
      <c r="J21" s="12">
        <v>5</v>
      </c>
      <c r="K21" s="12">
        <v>6</v>
      </c>
      <c r="L21" s="12">
        <v>5</v>
      </c>
      <c r="M21" s="12">
        <v>2</v>
      </c>
      <c r="N21" s="12">
        <f>SUM(G21:M21)</f>
        <v>33</v>
      </c>
      <c r="O21" s="12" t="s">
        <v>153</v>
      </c>
      <c r="P21" s="13">
        <v>0</v>
      </c>
      <c r="Q21" s="13">
        <f>SUM(R21:AG21)</f>
        <v>25000</v>
      </c>
      <c r="R21" s="13">
        <v>25000</v>
      </c>
      <c r="S21" s="13"/>
      <c r="T21" s="13"/>
      <c r="U21" s="13"/>
      <c r="V21" s="13"/>
      <c r="W21" s="13"/>
      <c r="X21" s="13"/>
      <c r="Y21" s="13"/>
      <c r="Z21" s="13"/>
      <c r="AA21" s="13"/>
      <c r="AB21" s="13"/>
      <c r="AC21" s="13"/>
      <c r="AD21" s="13"/>
      <c r="AE21" s="13"/>
      <c r="AF21" s="13"/>
      <c r="AG21" s="13"/>
      <c r="AH21" s="12" t="s">
        <v>118</v>
      </c>
      <c r="AI21" s="12" t="s">
        <v>154</v>
      </c>
      <c r="AJ21" s="12"/>
      <c r="AK21" s="12" t="s">
        <v>155</v>
      </c>
      <c r="AL21" s="12"/>
    </row>
    <row r="22" spans="1:38" ht="29.25" customHeight="1">
      <c r="A22" s="22" t="s">
        <v>156</v>
      </c>
      <c r="B22" s="12" t="s">
        <v>157</v>
      </c>
      <c r="C22" s="13">
        <v>50000</v>
      </c>
      <c r="D22" s="12" t="s">
        <v>158</v>
      </c>
      <c r="E22" s="12" t="s">
        <v>89</v>
      </c>
      <c r="F22" s="12" t="s">
        <v>159</v>
      </c>
      <c r="G22" s="12"/>
      <c r="H22" s="12"/>
      <c r="I22" s="12"/>
      <c r="J22" s="12"/>
      <c r="K22" s="12"/>
      <c r="L22" s="12"/>
      <c r="M22" s="12"/>
      <c r="N22" s="12">
        <v>33</v>
      </c>
      <c r="O22" s="12"/>
      <c r="P22" s="13">
        <v>0</v>
      </c>
      <c r="Q22" s="13">
        <f>SUM(R22:AG22)</f>
        <v>0</v>
      </c>
      <c r="R22" s="13"/>
      <c r="S22" s="13"/>
      <c r="T22" s="13"/>
      <c r="U22" s="13"/>
      <c r="V22" s="13"/>
      <c r="W22" s="13"/>
      <c r="X22" s="13"/>
      <c r="Y22" s="13"/>
      <c r="Z22" s="13"/>
      <c r="AA22" s="13"/>
      <c r="AB22" s="13"/>
      <c r="AC22" s="13"/>
      <c r="AD22" s="13"/>
      <c r="AE22" s="13"/>
      <c r="AF22" s="13"/>
      <c r="AG22" s="13"/>
      <c r="AH22" s="12" t="s">
        <v>85</v>
      </c>
      <c r="AI22" s="12" t="s">
        <v>86</v>
      </c>
      <c r="AJ22" s="12"/>
      <c r="AK22" s="12"/>
      <c r="AL22" s="12"/>
    </row>
    <row r="23" spans="1:38" ht="29.25" customHeight="1">
      <c r="A23" s="22" t="s">
        <v>160</v>
      </c>
      <c r="B23" s="12" t="s">
        <v>161</v>
      </c>
      <c r="C23" s="13">
        <v>50000</v>
      </c>
      <c r="D23" s="12" t="s">
        <v>162</v>
      </c>
      <c r="E23" s="12" t="s">
        <v>89</v>
      </c>
      <c r="F23" s="12"/>
      <c r="G23" s="12"/>
      <c r="H23" s="12"/>
      <c r="I23" s="12"/>
      <c r="J23" s="12"/>
      <c r="K23" s="12"/>
      <c r="L23" s="12"/>
      <c r="M23" s="12"/>
      <c r="N23" s="36">
        <v>24</v>
      </c>
      <c r="O23" s="12"/>
      <c r="P23" s="13">
        <v>0</v>
      </c>
      <c r="Q23" s="13">
        <f>SUM(R23:AG23)</f>
        <v>0</v>
      </c>
      <c r="R23" s="13"/>
      <c r="S23" s="13"/>
      <c r="T23" s="13"/>
      <c r="U23" s="13"/>
      <c r="V23" s="13"/>
      <c r="W23" s="13"/>
      <c r="X23" s="13"/>
      <c r="Y23" s="13"/>
      <c r="Z23" s="13"/>
      <c r="AA23" s="13"/>
      <c r="AB23" s="13"/>
      <c r="AC23" s="13"/>
      <c r="AD23" s="13"/>
      <c r="AE23" s="13"/>
      <c r="AF23" s="13"/>
      <c r="AG23" s="13"/>
      <c r="AH23" s="12" t="s">
        <v>102</v>
      </c>
      <c r="AI23" s="12"/>
      <c r="AJ23" s="12"/>
      <c r="AK23" s="12"/>
      <c r="AL23" s="12"/>
    </row>
    <row r="24" spans="1:38" ht="29.25" customHeight="1">
      <c r="A24" s="22" t="s">
        <v>163</v>
      </c>
      <c r="B24" s="12" t="s">
        <v>164</v>
      </c>
      <c r="C24" s="13">
        <v>50000</v>
      </c>
      <c r="D24" s="12" t="s">
        <v>158</v>
      </c>
      <c r="E24" s="12" t="s">
        <v>96</v>
      </c>
      <c r="F24" s="12"/>
      <c r="G24" s="12"/>
      <c r="H24" s="12"/>
      <c r="I24" s="12"/>
      <c r="J24" s="12"/>
      <c r="K24" s="12"/>
      <c r="L24" s="12"/>
      <c r="M24" s="12"/>
      <c r="N24" s="12">
        <v>20</v>
      </c>
      <c r="O24" s="12"/>
      <c r="P24" s="13">
        <v>0</v>
      </c>
      <c r="Q24" s="13">
        <f>SUM(R24:AG24)</f>
        <v>0</v>
      </c>
      <c r="R24" s="13"/>
      <c r="S24" s="13"/>
      <c r="T24" s="13"/>
      <c r="U24" s="13"/>
      <c r="V24" s="13"/>
      <c r="W24" s="13"/>
      <c r="X24" s="13"/>
      <c r="Y24" s="13"/>
      <c r="Z24" s="13"/>
      <c r="AA24" s="13"/>
      <c r="AB24" s="13"/>
      <c r="AC24" s="13"/>
      <c r="AD24" s="13"/>
      <c r="AE24" s="13"/>
      <c r="AF24" s="13"/>
      <c r="AG24" s="13"/>
      <c r="AH24" s="12" t="s">
        <v>85</v>
      </c>
      <c r="AI24" s="12" t="s">
        <v>86</v>
      </c>
      <c r="AJ24" s="12"/>
      <c r="AK24" s="12"/>
      <c r="AL24" s="12"/>
    </row>
    <row r="25" spans="1:38" ht="29.25" customHeight="1">
      <c r="A25" s="22" t="s">
        <v>165</v>
      </c>
      <c r="B25" s="12" t="s">
        <v>166</v>
      </c>
      <c r="C25" s="13">
        <v>50000</v>
      </c>
      <c r="D25" s="12" t="s">
        <v>136</v>
      </c>
      <c r="E25" s="12" t="s">
        <v>96</v>
      </c>
      <c r="F25" s="12"/>
      <c r="G25" s="12"/>
      <c r="H25" s="12"/>
      <c r="I25" s="12"/>
      <c r="J25" s="12"/>
      <c r="K25" s="12"/>
      <c r="L25" s="12"/>
      <c r="M25" s="12"/>
      <c r="N25" s="12">
        <v>20</v>
      </c>
      <c r="O25" s="12"/>
      <c r="P25" s="13">
        <v>0</v>
      </c>
      <c r="Q25" s="13">
        <f>SUM(R25:AG25)</f>
        <v>0</v>
      </c>
      <c r="R25" s="13"/>
      <c r="S25" s="13"/>
      <c r="T25" s="13"/>
      <c r="U25" s="13"/>
      <c r="V25" s="13"/>
      <c r="W25" s="13"/>
      <c r="X25" s="13"/>
      <c r="Y25" s="13"/>
      <c r="Z25" s="13"/>
      <c r="AA25" s="13"/>
      <c r="AB25" s="13"/>
      <c r="AC25" s="13"/>
      <c r="AD25" s="13"/>
      <c r="AE25" s="13"/>
      <c r="AF25" s="13"/>
      <c r="AG25" s="13"/>
      <c r="AH25" s="12" t="s">
        <v>85</v>
      </c>
      <c r="AI25" s="12" t="s">
        <v>86</v>
      </c>
      <c r="AJ25" s="12"/>
      <c r="AK25" s="12"/>
      <c r="AL25" s="12"/>
    </row>
    <row r="26" spans="1:38" ht="29.25" customHeight="1">
      <c r="A26" s="22" t="s">
        <v>167</v>
      </c>
      <c r="B26" s="12" t="s">
        <v>168</v>
      </c>
      <c r="C26" s="13">
        <v>30000</v>
      </c>
      <c r="D26" s="12" t="s">
        <v>169</v>
      </c>
      <c r="E26" s="12" t="s">
        <v>96</v>
      </c>
      <c r="F26" s="12"/>
      <c r="G26" s="12"/>
      <c r="H26" s="12"/>
      <c r="I26" s="12"/>
      <c r="J26" s="12"/>
      <c r="K26" s="12"/>
      <c r="L26" s="12"/>
      <c r="M26" s="12"/>
      <c r="N26" s="36">
        <v>36</v>
      </c>
      <c r="O26" s="12"/>
      <c r="P26" s="13"/>
      <c r="Q26" s="13">
        <f>SUM(R26:AG26)</f>
        <v>0</v>
      </c>
      <c r="R26" s="13"/>
      <c r="S26" s="13"/>
      <c r="T26" s="13"/>
      <c r="U26" s="13"/>
      <c r="V26" s="13"/>
      <c r="W26" s="13"/>
      <c r="X26" s="13"/>
      <c r="Y26" s="13"/>
      <c r="Z26" s="13"/>
      <c r="AA26" s="13"/>
      <c r="AB26" s="13"/>
      <c r="AC26" s="13"/>
      <c r="AD26" s="13"/>
      <c r="AE26" s="13"/>
      <c r="AF26" s="13"/>
      <c r="AG26" s="13"/>
      <c r="AH26" s="12" t="s">
        <v>170</v>
      </c>
      <c r="AI26" s="12"/>
      <c r="AJ26" s="12"/>
      <c r="AK26" s="12"/>
      <c r="AL26" s="12"/>
    </row>
    <row r="27" spans="1:38" ht="29.25" customHeight="1">
      <c r="A27" s="22" t="s">
        <v>171</v>
      </c>
      <c r="B27" s="12" t="s">
        <v>172</v>
      </c>
      <c r="C27" s="13">
        <v>50000</v>
      </c>
      <c r="D27" s="12" t="s">
        <v>158</v>
      </c>
      <c r="E27" s="12" t="s">
        <v>83</v>
      </c>
      <c r="F27" s="12"/>
      <c r="G27" s="12"/>
      <c r="H27" s="12"/>
      <c r="I27" s="12"/>
      <c r="J27" s="12"/>
      <c r="K27" s="12"/>
      <c r="L27" s="12"/>
      <c r="M27" s="12"/>
      <c r="N27" s="12">
        <v>30</v>
      </c>
      <c r="O27" s="12"/>
      <c r="P27" s="13">
        <v>30000</v>
      </c>
      <c r="Q27" s="13">
        <f>SUM(R27:AG27)</f>
        <v>0</v>
      </c>
      <c r="R27" s="13"/>
      <c r="S27" s="13"/>
      <c r="T27" s="13"/>
      <c r="U27" s="13"/>
      <c r="V27" s="13"/>
      <c r="W27" s="13"/>
      <c r="X27" s="13"/>
      <c r="Y27" s="13"/>
      <c r="Z27" s="13"/>
      <c r="AA27" s="13"/>
      <c r="AB27" s="13"/>
      <c r="AC27" s="13"/>
      <c r="AD27" s="13"/>
      <c r="AE27" s="13"/>
      <c r="AF27" s="13"/>
      <c r="AG27" s="13"/>
      <c r="AH27" s="12" t="s">
        <v>85</v>
      </c>
      <c r="AI27" s="12" t="s">
        <v>86</v>
      </c>
      <c r="AJ27" s="12"/>
      <c r="AK27" s="12"/>
      <c r="AL27" s="12"/>
    </row>
    <row r="28" spans="1:38" ht="29.25" customHeight="1">
      <c r="A28" s="22" t="s">
        <v>173</v>
      </c>
      <c r="B28" s="12" t="s">
        <v>174</v>
      </c>
      <c r="C28" s="13">
        <v>50000</v>
      </c>
      <c r="D28" s="12" t="s">
        <v>175</v>
      </c>
      <c r="E28" s="12" t="s">
        <v>106</v>
      </c>
      <c r="F28" s="12" t="s">
        <v>125</v>
      </c>
      <c r="G28" s="12"/>
      <c r="H28" s="12"/>
      <c r="I28" s="12"/>
      <c r="J28" s="12"/>
      <c r="K28" s="12"/>
      <c r="L28" s="12"/>
      <c r="M28" s="12"/>
      <c r="N28" s="36">
        <v>30</v>
      </c>
      <c r="O28" s="12"/>
      <c r="P28" s="13">
        <v>0</v>
      </c>
      <c r="Q28" s="13">
        <f>SUM(R28:AG28)</f>
        <v>0</v>
      </c>
      <c r="R28" s="13"/>
      <c r="S28" s="13"/>
      <c r="T28" s="13"/>
      <c r="U28" s="13"/>
      <c r="V28" s="13"/>
      <c r="W28" s="13"/>
      <c r="X28" s="13"/>
      <c r="Y28" s="13"/>
      <c r="Z28" s="13"/>
      <c r="AA28" s="13"/>
      <c r="AB28" s="13"/>
      <c r="AC28" s="13"/>
      <c r="AD28" s="13"/>
      <c r="AE28" s="13"/>
      <c r="AF28" s="13"/>
      <c r="AG28" s="13"/>
      <c r="AH28" s="12" t="s">
        <v>93</v>
      </c>
      <c r="AI28" s="12" t="s">
        <v>176</v>
      </c>
      <c r="AJ28" s="12"/>
      <c r="AK28" s="12"/>
      <c r="AL28" s="12"/>
    </row>
    <row r="29" spans="1:38" ht="29.25" customHeight="1">
      <c r="A29" s="22" t="s">
        <v>177</v>
      </c>
      <c r="B29" s="12" t="s">
        <v>178</v>
      </c>
      <c r="C29" s="13">
        <v>50000</v>
      </c>
      <c r="D29" s="12" t="s">
        <v>162</v>
      </c>
      <c r="E29" s="12" t="s">
        <v>96</v>
      </c>
      <c r="F29" s="12"/>
      <c r="G29" s="12">
        <v>4</v>
      </c>
      <c r="H29" s="12">
        <v>6</v>
      </c>
      <c r="I29" s="12">
        <v>6</v>
      </c>
      <c r="J29" s="12">
        <v>6</v>
      </c>
      <c r="K29" s="12">
        <v>3</v>
      </c>
      <c r="L29" s="12">
        <v>5</v>
      </c>
      <c r="M29" s="12">
        <v>2</v>
      </c>
      <c r="N29" s="12">
        <f>SUM(G29:M29)</f>
        <v>32</v>
      </c>
      <c r="O29" s="12" t="s">
        <v>179</v>
      </c>
      <c r="P29" s="13" t="s">
        <v>180</v>
      </c>
      <c r="Q29" s="13">
        <f>SUM(R29:AG29)</f>
        <v>0</v>
      </c>
      <c r="R29" s="13"/>
      <c r="S29" s="13"/>
      <c r="T29" s="13"/>
      <c r="U29" s="13"/>
      <c r="V29" s="13"/>
      <c r="W29" s="13"/>
      <c r="X29" s="13"/>
      <c r="Y29" s="13"/>
      <c r="Z29" s="13"/>
      <c r="AA29" s="13"/>
      <c r="AB29" s="13"/>
      <c r="AC29" s="13"/>
      <c r="AD29" s="13"/>
      <c r="AE29" s="13"/>
      <c r="AF29" s="13"/>
      <c r="AG29" s="13"/>
      <c r="AH29" s="12" t="s">
        <v>118</v>
      </c>
      <c r="AI29" s="12" t="s">
        <v>154</v>
      </c>
      <c r="AJ29" s="12"/>
      <c r="AK29" s="12" t="s">
        <v>181</v>
      </c>
      <c r="AL29" s="12"/>
    </row>
    <row r="30" spans="1:38" ht="29.25" customHeight="1">
      <c r="A30" s="22" t="s">
        <v>182</v>
      </c>
      <c r="B30" s="12" t="s">
        <v>183</v>
      </c>
      <c r="C30" s="13">
        <v>50000</v>
      </c>
      <c r="D30" s="12" t="s">
        <v>158</v>
      </c>
      <c r="E30" s="12" t="s">
        <v>83</v>
      </c>
      <c r="F30" s="12"/>
      <c r="G30" s="12"/>
      <c r="H30" s="12"/>
      <c r="I30" s="12"/>
      <c r="J30" s="12"/>
      <c r="K30" s="12"/>
      <c r="L30" s="12"/>
      <c r="M30" s="12"/>
      <c r="N30" s="12">
        <v>31</v>
      </c>
      <c r="O30" s="12"/>
      <c r="P30" s="13">
        <v>30000</v>
      </c>
      <c r="Q30" s="13">
        <f>SUM(R30:AG30)</f>
        <v>0</v>
      </c>
      <c r="R30" s="13"/>
      <c r="S30" s="13"/>
      <c r="T30" s="13"/>
      <c r="U30" s="13"/>
      <c r="V30" s="13"/>
      <c r="W30" s="13"/>
      <c r="X30" s="13"/>
      <c r="Y30" s="13"/>
      <c r="Z30" s="13"/>
      <c r="AA30" s="13"/>
      <c r="AB30" s="13"/>
      <c r="AC30" s="13"/>
      <c r="AD30" s="13"/>
      <c r="AE30" s="13"/>
      <c r="AF30" s="13"/>
      <c r="AG30" s="13"/>
      <c r="AH30" s="12" t="s">
        <v>85</v>
      </c>
      <c r="AI30" s="12" t="s">
        <v>86</v>
      </c>
      <c r="AJ30" s="12"/>
      <c r="AK30" s="12"/>
      <c r="AL30" s="12"/>
    </row>
    <row r="31" spans="1:38" ht="29.25" customHeight="1">
      <c r="A31" s="22" t="s">
        <v>184</v>
      </c>
      <c r="B31" s="12" t="s">
        <v>185</v>
      </c>
      <c r="C31" s="13">
        <v>50000</v>
      </c>
      <c r="D31" s="12" t="s">
        <v>99</v>
      </c>
      <c r="E31" s="12" t="s">
        <v>89</v>
      </c>
      <c r="F31" s="12"/>
      <c r="G31" s="12"/>
      <c r="H31" s="12"/>
      <c r="I31" s="12"/>
      <c r="J31" s="12"/>
      <c r="K31" s="12"/>
      <c r="L31" s="12"/>
      <c r="M31" s="12"/>
      <c r="N31" s="36">
        <v>22</v>
      </c>
      <c r="O31" s="12"/>
      <c r="P31" s="13">
        <v>0</v>
      </c>
      <c r="Q31" s="13">
        <f>SUM(R31:AG31)</f>
        <v>0</v>
      </c>
      <c r="R31" s="13"/>
      <c r="S31" s="13"/>
      <c r="T31" s="13"/>
      <c r="U31" s="13"/>
      <c r="V31" s="13"/>
      <c r="W31" s="13"/>
      <c r="X31" s="13"/>
      <c r="Y31" s="13"/>
      <c r="Z31" s="13"/>
      <c r="AA31" s="13"/>
      <c r="AB31" s="13"/>
      <c r="AC31" s="13"/>
      <c r="AD31" s="13"/>
      <c r="AE31" s="13"/>
      <c r="AF31" s="13"/>
      <c r="AG31" s="13"/>
      <c r="AH31" s="12" t="s">
        <v>102</v>
      </c>
      <c r="AI31" s="12"/>
      <c r="AJ31" s="12"/>
      <c r="AK31" s="12"/>
      <c r="AL31" s="12"/>
    </row>
    <row r="32" spans="1:38" ht="29.25" customHeight="1">
      <c r="A32" s="22" t="s">
        <v>186</v>
      </c>
      <c r="B32" s="12" t="s">
        <v>187</v>
      </c>
      <c r="C32" s="13">
        <v>100000</v>
      </c>
      <c r="D32" s="12" t="s">
        <v>158</v>
      </c>
      <c r="E32" s="12" t="s">
        <v>89</v>
      </c>
      <c r="F32" s="12" t="s">
        <v>129</v>
      </c>
      <c r="G32" s="12"/>
      <c r="H32" s="12"/>
      <c r="I32" s="12"/>
      <c r="J32" s="12"/>
      <c r="K32" s="12"/>
      <c r="L32" s="12"/>
      <c r="M32" s="12"/>
      <c r="N32" s="12">
        <v>32</v>
      </c>
      <c r="O32" s="12"/>
      <c r="P32" s="13">
        <v>0</v>
      </c>
      <c r="Q32" s="13">
        <f>SUM(R32:AG32)</f>
        <v>0</v>
      </c>
      <c r="R32" s="13"/>
      <c r="S32" s="13"/>
      <c r="T32" s="13"/>
      <c r="U32" s="13"/>
      <c r="V32" s="13"/>
      <c r="W32" s="13"/>
      <c r="X32" s="13"/>
      <c r="Y32" s="13"/>
      <c r="Z32" s="13"/>
      <c r="AA32" s="13"/>
      <c r="AB32" s="13"/>
      <c r="AC32" s="13"/>
      <c r="AD32" s="13"/>
      <c r="AE32" s="13"/>
      <c r="AF32" s="13"/>
      <c r="AG32" s="13"/>
      <c r="AH32" s="12" t="s">
        <v>85</v>
      </c>
      <c r="AI32" s="12" t="s">
        <v>86</v>
      </c>
      <c r="AJ32" s="12"/>
      <c r="AK32" s="12"/>
      <c r="AL32" s="12"/>
    </row>
    <row r="33" spans="1:38" ht="29.25" customHeight="1">
      <c r="A33" s="22" t="s">
        <v>188</v>
      </c>
      <c r="B33" s="12" t="s">
        <v>189</v>
      </c>
      <c r="C33" s="13">
        <v>50000</v>
      </c>
      <c r="D33" s="12" t="s">
        <v>105</v>
      </c>
      <c r="E33" s="12" t="s">
        <v>100</v>
      </c>
      <c r="F33" s="12" t="s">
        <v>107</v>
      </c>
      <c r="G33" s="12"/>
      <c r="H33" s="12"/>
      <c r="I33" s="12"/>
      <c r="J33" s="12"/>
      <c r="K33" s="12"/>
      <c r="L33" s="12"/>
      <c r="M33" s="12"/>
      <c r="N33" s="12">
        <v>26</v>
      </c>
      <c r="O33" s="12"/>
      <c r="P33" s="13">
        <v>0</v>
      </c>
      <c r="Q33" s="13">
        <f>SUM(R33:AG33)</f>
        <v>0</v>
      </c>
      <c r="R33" s="13"/>
      <c r="S33" s="13"/>
      <c r="T33" s="13"/>
      <c r="U33" s="13"/>
      <c r="V33" s="13"/>
      <c r="W33" s="13"/>
      <c r="X33" s="13"/>
      <c r="Y33" s="13"/>
      <c r="Z33" s="13"/>
      <c r="AA33" s="13"/>
      <c r="AB33" s="13"/>
      <c r="AC33" s="13"/>
      <c r="AD33" s="13"/>
      <c r="AE33" s="13"/>
      <c r="AF33" s="13"/>
      <c r="AG33" s="13"/>
      <c r="AH33" s="12" t="s">
        <v>108</v>
      </c>
      <c r="AI33" s="12" t="s">
        <v>86</v>
      </c>
      <c r="AJ33" s="12"/>
      <c r="AK33" s="12"/>
      <c r="AL33" s="12"/>
    </row>
    <row r="34" spans="1:38" ht="29.25" customHeight="1">
      <c r="A34" s="22" t="s">
        <v>190</v>
      </c>
      <c r="B34" s="12" t="s">
        <v>191</v>
      </c>
      <c r="C34" s="13">
        <v>50000</v>
      </c>
      <c r="D34" s="12" t="s">
        <v>82</v>
      </c>
      <c r="E34" s="12" t="s">
        <v>83</v>
      </c>
      <c r="F34" s="12"/>
      <c r="G34" s="12"/>
      <c r="H34" s="12"/>
      <c r="I34" s="12"/>
      <c r="J34" s="12"/>
      <c r="K34" s="12"/>
      <c r="L34" s="12"/>
      <c r="M34" s="12"/>
      <c r="N34" s="12">
        <v>33</v>
      </c>
      <c r="O34" s="12"/>
      <c r="P34" s="13">
        <v>20000</v>
      </c>
      <c r="Q34" s="13">
        <f>SUM(R34:AG34)</f>
        <v>0</v>
      </c>
      <c r="R34" s="13"/>
      <c r="S34" s="13"/>
      <c r="T34" s="13"/>
      <c r="U34" s="13"/>
      <c r="V34" s="13"/>
      <c r="W34" s="13"/>
      <c r="X34" s="13"/>
      <c r="Y34" s="13"/>
      <c r="Z34" s="13"/>
      <c r="AA34" s="13"/>
      <c r="AB34" s="13"/>
      <c r="AC34" s="13"/>
      <c r="AD34" s="13"/>
      <c r="AE34" s="13"/>
      <c r="AF34" s="13"/>
      <c r="AG34" s="13"/>
      <c r="AH34" s="12" t="s">
        <v>192</v>
      </c>
      <c r="AI34" s="12"/>
      <c r="AJ34" s="12"/>
      <c r="AK34" s="12"/>
      <c r="AL34" s="12"/>
    </row>
    <row r="35" spans="1:38" ht="29.25" customHeight="1">
      <c r="A35" s="24" t="s">
        <v>193</v>
      </c>
      <c r="B35" s="12" t="s">
        <v>194</v>
      </c>
      <c r="C35" s="13">
        <v>50000</v>
      </c>
      <c r="D35" s="12" t="s">
        <v>150</v>
      </c>
      <c r="E35" s="12" t="s">
        <v>151</v>
      </c>
      <c r="F35" s="12" t="s">
        <v>152</v>
      </c>
      <c r="G35" s="12">
        <v>4</v>
      </c>
      <c r="H35" s="12">
        <v>4</v>
      </c>
      <c r="I35" s="12">
        <v>2</v>
      </c>
      <c r="J35" s="12">
        <v>2</v>
      </c>
      <c r="K35" s="12">
        <v>3</v>
      </c>
      <c r="L35" s="12">
        <v>4</v>
      </c>
      <c r="M35" s="12">
        <v>2</v>
      </c>
      <c r="N35" s="12">
        <f>SUM(G35:M35)</f>
        <v>21</v>
      </c>
      <c r="O35" s="12" t="s">
        <v>153</v>
      </c>
      <c r="P35" s="13">
        <v>0</v>
      </c>
      <c r="Q35" s="27">
        <v>25000</v>
      </c>
      <c r="R35" s="27">
        <v>25000</v>
      </c>
      <c r="S35" s="13"/>
      <c r="T35" s="13"/>
      <c r="U35" s="13"/>
      <c r="V35" s="13"/>
      <c r="W35" s="13"/>
      <c r="X35" s="13"/>
      <c r="Y35" s="13"/>
      <c r="Z35" s="13"/>
      <c r="AA35" s="13"/>
      <c r="AB35" s="13"/>
      <c r="AC35" s="13"/>
      <c r="AD35" s="13"/>
      <c r="AE35" s="13"/>
      <c r="AF35" s="13"/>
      <c r="AG35" s="13"/>
      <c r="AH35" s="12" t="s">
        <v>118</v>
      </c>
      <c r="AI35" s="12" t="s">
        <v>154</v>
      </c>
      <c r="AJ35" s="12"/>
      <c r="AK35" s="12" t="s">
        <v>155</v>
      </c>
      <c r="AL35" s="12"/>
    </row>
    <row r="36" spans="1:38" ht="29.25" customHeight="1">
      <c r="A36" s="22" t="s">
        <v>195</v>
      </c>
      <c r="B36" s="12" t="s">
        <v>196</v>
      </c>
      <c r="C36" s="13">
        <v>46050</v>
      </c>
      <c r="D36" s="12" t="s">
        <v>158</v>
      </c>
      <c r="E36" s="12" t="s">
        <v>89</v>
      </c>
      <c r="F36" s="12"/>
      <c r="G36" s="12"/>
      <c r="H36" s="12"/>
      <c r="I36" s="12"/>
      <c r="J36" s="12"/>
      <c r="K36" s="12"/>
      <c r="L36" s="12"/>
      <c r="M36" s="12"/>
      <c r="N36" s="12">
        <v>25</v>
      </c>
      <c r="O36" s="12"/>
      <c r="P36" s="13">
        <v>0</v>
      </c>
      <c r="Q36" s="13">
        <f>SUM(R36:AG36)</f>
        <v>0</v>
      </c>
      <c r="R36" s="13"/>
      <c r="S36" s="13"/>
      <c r="T36" s="13"/>
      <c r="U36" s="13"/>
      <c r="V36" s="13"/>
      <c r="W36" s="13"/>
      <c r="X36" s="13"/>
      <c r="Y36" s="13"/>
      <c r="Z36" s="13"/>
      <c r="AA36" s="13"/>
      <c r="AB36" s="13"/>
      <c r="AC36" s="13"/>
      <c r="AD36" s="13"/>
      <c r="AE36" s="13"/>
      <c r="AF36" s="13"/>
      <c r="AG36" s="13"/>
      <c r="AH36" s="12" t="s">
        <v>85</v>
      </c>
      <c r="AI36" s="12" t="s">
        <v>86</v>
      </c>
      <c r="AJ36" s="12"/>
      <c r="AK36" s="12"/>
      <c r="AL36" s="12"/>
    </row>
    <row r="37" spans="1:38" ht="29.25" customHeight="1">
      <c r="A37" s="22" t="s">
        <v>197</v>
      </c>
      <c r="B37" s="12" t="s">
        <v>198</v>
      </c>
      <c r="C37" s="13">
        <v>50000</v>
      </c>
      <c r="D37" s="12" t="s">
        <v>139</v>
      </c>
      <c r="E37" s="12" t="s">
        <v>96</v>
      </c>
      <c r="F37" s="12"/>
      <c r="G37" s="12">
        <v>6</v>
      </c>
      <c r="H37" s="12">
        <v>6</v>
      </c>
      <c r="I37" s="12">
        <v>6</v>
      </c>
      <c r="J37" s="12">
        <v>6</v>
      </c>
      <c r="K37" s="12">
        <v>4</v>
      </c>
      <c r="L37" s="12">
        <v>6</v>
      </c>
      <c r="M37" s="12">
        <v>6</v>
      </c>
      <c r="N37" s="12">
        <f>SUM(G37:M37)</f>
        <v>40</v>
      </c>
      <c r="O37" s="12" t="s">
        <v>199</v>
      </c>
      <c r="P37" s="13" t="s">
        <v>180</v>
      </c>
      <c r="Q37" s="13">
        <f>SUM(R37:AG37)</f>
        <v>0</v>
      </c>
      <c r="R37" s="13"/>
      <c r="S37" s="13"/>
      <c r="T37" s="13"/>
      <c r="U37" s="13"/>
      <c r="V37" s="13"/>
      <c r="W37" s="13"/>
      <c r="X37" s="13"/>
      <c r="Y37" s="13"/>
      <c r="Z37" s="13"/>
      <c r="AA37" s="13"/>
      <c r="AB37" s="13"/>
      <c r="AC37" s="13"/>
      <c r="AD37" s="13"/>
      <c r="AE37" s="13"/>
      <c r="AF37" s="13"/>
      <c r="AG37" s="13"/>
      <c r="AH37" s="12" t="s">
        <v>118</v>
      </c>
      <c r="AI37" s="12"/>
      <c r="AJ37" s="12"/>
      <c r="AK37" s="12" t="s">
        <v>200</v>
      </c>
      <c r="AL37" s="12"/>
    </row>
    <row r="38" spans="1:38" ht="29.25" customHeight="1">
      <c r="A38" s="25" t="s">
        <v>201</v>
      </c>
      <c r="B38" s="12" t="s">
        <v>202</v>
      </c>
      <c r="C38" s="13">
        <v>10000</v>
      </c>
      <c r="D38" s="12" t="s">
        <v>82</v>
      </c>
      <c r="E38" s="12" t="s">
        <v>106</v>
      </c>
      <c r="F38" s="26" t="s">
        <v>203</v>
      </c>
      <c r="G38" s="12"/>
      <c r="H38" s="12"/>
      <c r="I38" s="12"/>
      <c r="J38" s="12"/>
      <c r="K38" s="12"/>
      <c r="L38" s="12"/>
      <c r="M38" s="12"/>
      <c r="N38" s="12">
        <v>30</v>
      </c>
      <c r="O38" s="12"/>
      <c r="P38" s="13">
        <v>0</v>
      </c>
      <c r="Q38" s="13">
        <f>SUM(R38:AG38)</f>
        <v>0</v>
      </c>
      <c r="R38" s="13"/>
      <c r="S38" s="13"/>
      <c r="T38" s="13"/>
      <c r="U38" s="13"/>
      <c r="V38" s="13"/>
      <c r="W38" s="13"/>
      <c r="X38" s="13"/>
      <c r="Y38" s="13"/>
      <c r="Z38" s="13"/>
      <c r="AA38" s="13"/>
      <c r="AB38" s="13"/>
      <c r="AC38" s="13"/>
      <c r="AD38" s="13"/>
      <c r="AE38" s="13"/>
      <c r="AF38" s="13"/>
      <c r="AG38" s="13"/>
      <c r="AH38" s="12" t="s">
        <v>108</v>
      </c>
      <c r="AI38" s="12" t="s">
        <v>86</v>
      </c>
      <c r="AJ38" s="12"/>
      <c r="AK38" s="12"/>
      <c r="AL38" s="12"/>
    </row>
    <row r="39" spans="1:38" ht="29.25" customHeight="1">
      <c r="A39" s="22" t="s">
        <v>204</v>
      </c>
      <c r="B39" s="12" t="s">
        <v>205</v>
      </c>
      <c r="C39" s="13">
        <v>50000</v>
      </c>
      <c r="D39" s="12" t="s">
        <v>206</v>
      </c>
      <c r="E39" s="12" t="s">
        <v>96</v>
      </c>
      <c r="F39" s="12"/>
      <c r="G39" s="12"/>
      <c r="H39" s="12"/>
      <c r="I39" s="12"/>
      <c r="J39" s="12"/>
      <c r="K39" s="12"/>
      <c r="L39" s="12"/>
      <c r="M39" s="12"/>
      <c r="N39" s="12">
        <v>12</v>
      </c>
      <c r="O39" s="12"/>
      <c r="P39" s="13"/>
      <c r="Q39" s="13">
        <f>SUM(R39:AG39)</f>
        <v>0</v>
      </c>
      <c r="R39" s="13"/>
      <c r="S39" s="13"/>
      <c r="T39" s="13"/>
      <c r="U39" s="13"/>
      <c r="V39" s="13"/>
      <c r="W39" s="13"/>
      <c r="X39" s="13"/>
      <c r="Y39" s="13"/>
      <c r="Z39" s="13"/>
      <c r="AA39" s="13"/>
      <c r="AB39" s="13"/>
      <c r="AC39" s="13"/>
      <c r="AD39" s="13"/>
      <c r="AE39" s="13"/>
      <c r="AF39" s="13"/>
      <c r="AG39" s="13"/>
      <c r="AH39" s="12" t="s">
        <v>108</v>
      </c>
      <c r="AI39" s="12" t="s">
        <v>86</v>
      </c>
      <c r="AJ39" s="12"/>
      <c r="AK39" s="12"/>
      <c r="AL39" s="12"/>
    </row>
    <row r="40" spans="1:38" ht="29.25" customHeight="1">
      <c r="A40" s="22" t="s">
        <v>207</v>
      </c>
      <c r="B40" s="12" t="s">
        <v>208</v>
      </c>
      <c r="C40" s="13">
        <v>50000</v>
      </c>
      <c r="D40" s="12" t="s">
        <v>206</v>
      </c>
      <c r="E40" s="12" t="s">
        <v>89</v>
      </c>
      <c r="F40" s="12"/>
      <c r="G40" s="12"/>
      <c r="H40" s="12"/>
      <c r="I40" s="12"/>
      <c r="J40" s="12"/>
      <c r="K40" s="12"/>
      <c r="L40" s="12"/>
      <c r="M40" s="12"/>
      <c r="N40" s="12">
        <v>26</v>
      </c>
      <c r="O40" s="12"/>
      <c r="P40" s="13">
        <v>0</v>
      </c>
      <c r="Q40" s="13">
        <f>SUM(R40:AG40)</f>
        <v>0</v>
      </c>
      <c r="R40" s="13"/>
      <c r="S40" s="13"/>
      <c r="T40" s="13"/>
      <c r="U40" s="13"/>
      <c r="V40" s="13"/>
      <c r="W40" s="13"/>
      <c r="X40" s="13"/>
      <c r="Y40" s="13"/>
      <c r="Z40" s="13"/>
      <c r="AA40" s="13"/>
      <c r="AB40" s="13"/>
      <c r="AC40" s="13"/>
      <c r="AD40" s="13"/>
      <c r="AE40" s="13"/>
      <c r="AF40" s="13"/>
      <c r="AG40" s="13"/>
      <c r="AH40" s="12" t="s">
        <v>108</v>
      </c>
      <c r="AI40" s="12" t="s">
        <v>86</v>
      </c>
      <c r="AJ40" s="12"/>
      <c r="AK40" s="12"/>
      <c r="AL40" s="12"/>
    </row>
    <row r="41" spans="1:38" ht="29.25" customHeight="1">
      <c r="A41" s="22" t="s">
        <v>209</v>
      </c>
      <c r="B41" s="12" t="s">
        <v>210</v>
      </c>
      <c r="C41" s="13">
        <v>50000</v>
      </c>
      <c r="D41" s="12" t="s">
        <v>211</v>
      </c>
      <c r="E41" s="12" t="s">
        <v>212</v>
      </c>
      <c r="F41" s="12"/>
      <c r="G41" s="12"/>
      <c r="H41" s="12"/>
      <c r="I41" s="12"/>
      <c r="J41" s="12"/>
      <c r="K41" s="12"/>
      <c r="L41" s="12"/>
      <c r="M41" s="12"/>
      <c r="N41" s="34">
        <f>SUM(G41:M41)</f>
        <v>0</v>
      </c>
      <c r="O41" s="12"/>
      <c r="P41" s="13">
        <v>0</v>
      </c>
      <c r="Q41" s="13">
        <f>SUM(R41:AG41)</f>
        <v>0</v>
      </c>
      <c r="R41" s="13"/>
      <c r="S41" s="13"/>
      <c r="T41" s="13"/>
      <c r="U41" s="13"/>
      <c r="V41" s="13"/>
      <c r="W41" s="13"/>
      <c r="X41" s="13"/>
      <c r="Y41" s="13"/>
      <c r="Z41" s="13"/>
      <c r="AA41" s="13"/>
      <c r="AB41" s="13"/>
      <c r="AC41" s="13"/>
      <c r="AD41" s="13"/>
      <c r="AE41" s="13"/>
      <c r="AF41" s="13"/>
      <c r="AG41" s="13"/>
      <c r="AH41" s="12" t="s">
        <v>108</v>
      </c>
      <c r="AI41" s="12" t="s">
        <v>86</v>
      </c>
      <c r="AJ41" s="12"/>
      <c r="AK41" s="12" t="s">
        <v>213</v>
      </c>
      <c r="AL41" s="12"/>
    </row>
    <row r="42" spans="1:38" ht="29.25" customHeight="1">
      <c r="A42" s="22" t="s">
        <v>214</v>
      </c>
      <c r="B42" s="12" t="s">
        <v>215</v>
      </c>
      <c r="C42" s="13">
        <v>50000</v>
      </c>
      <c r="D42" s="12" t="s">
        <v>216</v>
      </c>
      <c r="E42" s="12" t="s">
        <v>96</v>
      </c>
      <c r="F42" s="12"/>
      <c r="G42" s="12" t="s">
        <v>217</v>
      </c>
      <c r="H42" s="12" t="s">
        <v>217</v>
      </c>
      <c r="I42" s="12" t="s">
        <v>217</v>
      </c>
      <c r="J42" s="12" t="s">
        <v>217</v>
      </c>
      <c r="K42" s="12" t="s">
        <v>217</v>
      </c>
      <c r="L42" s="12" t="s">
        <v>217</v>
      </c>
      <c r="M42" s="12" t="s">
        <v>217</v>
      </c>
      <c r="N42" s="34">
        <f>SUM(G42:M42)</f>
        <v>0</v>
      </c>
      <c r="O42" s="12"/>
      <c r="P42" s="13"/>
      <c r="Q42" s="13">
        <f>SUM(R42:AG42)</f>
        <v>0</v>
      </c>
      <c r="R42" s="13"/>
      <c r="S42" s="13"/>
      <c r="T42" s="13"/>
      <c r="U42" s="13"/>
      <c r="V42" s="13"/>
      <c r="W42" s="13"/>
      <c r="X42" s="13"/>
      <c r="Y42" s="13"/>
      <c r="Z42" s="13"/>
      <c r="AA42" s="13"/>
      <c r="AB42" s="13"/>
      <c r="AC42" s="13"/>
      <c r="AD42" s="13"/>
      <c r="AE42" s="13"/>
      <c r="AF42" s="13"/>
      <c r="AG42" s="13"/>
      <c r="AH42" s="12" t="s">
        <v>118</v>
      </c>
      <c r="AI42" s="12"/>
      <c r="AJ42" s="12"/>
      <c r="AK42" s="12" t="s">
        <v>218</v>
      </c>
      <c r="AL42" s="12"/>
    </row>
    <row r="43" spans="1:38" ht="29.25" customHeight="1">
      <c r="A43" s="24" t="s">
        <v>219</v>
      </c>
      <c r="B43" s="12" t="s">
        <v>220</v>
      </c>
      <c r="C43" s="13">
        <v>50000</v>
      </c>
      <c r="D43" s="12" t="s">
        <v>115</v>
      </c>
      <c r="E43" s="12" t="s">
        <v>83</v>
      </c>
      <c r="F43" s="12"/>
      <c r="G43" s="12"/>
      <c r="H43" s="12"/>
      <c r="I43" s="12"/>
      <c r="J43" s="12"/>
      <c r="K43" s="12"/>
      <c r="L43" s="12"/>
      <c r="M43" s="12"/>
      <c r="N43" s="36">
        <v>42</v>
      </c>
      <c r="O43" s="12"/>
      <c r="P43" s="13">
        <v>30000</v>
      </c>
      <c r="Q43" s="13">
        <f>SUM(R43:AG43)</f>
        <v>0</v>
      </c>
      <c r="R43" s="13"/>
      <c r="S43" s="13"/>
      <c r="T43" s="13"/>
      <c r="U43" s="13"/>
      <c r="V43" s="13"/>
      <c r="W43" s="13"/>
      <c r="X43" s="13"/>
      <c r="Y43" s="13"/>
      <c r="Z43" s="13"/>
      <c r="AA43" s="13"/>
      <c r="AB43" s="13"/>
      <c r="AC43" s="13"/>
      <c r="AD43" s="13"/>
      <c r="AE43" s="13"/>
      <c r="AF43" s="13"/>
      <c r="AG43" s="13"/>
      <c r="AH43" s="12" t="s">
        <v>93</v>
      </c>
      <c r="AI43" s="12" t="s">
        <v>221</v>
      </c>
      <c r="AJ43" s="12"/>
      <c r="AK43" s="12"/>
      <c r="AL43" s="12"/>
    </row>
    <row r="44" spans="1:38" ht="29.25" customHeight="1">
      <c r="A44" s="22" t="s">
        <v>222</v>
      </c>
      <c r="B44" s="12" t="s">
        <v>223</v>
      </c>
      <c r="C44" s="13">
        <v>50000</v>
      </c>
      <c r="D44" s="12" t="s">
        <v>139</v>
      </c>
      <c r="E44" s="12" t="s">
        <v>96</v>
      </c>
      <c r="F44" s="12" t="s">
        <v>129</v>
      </c>
      <c r="G44" s="12"/>
      <c r="H44" s="12"/>
      <c r="I44" s="12"/>
      <c r="J44" s="12"/>
      <c r="K44" s="12"/>
      <c r="L44" s="12"/>
      <c r="M44" s="12"/>
      <c r="N44" s="12">
        <v>42</v>
      </c>
      <c r="O44" s="12"/>
      <c r="P44" s="13">
        <v>0</v>
      </c>
      <c r="Q44" s="28"/>
      <c r="R44" s="13"/>
      <c r="S44" s="13"/>
      <c r="T44" s="13"/>
      <c r="U44" s="13"/>
      <c r="V44" s="13"/>
      <c r="W44" s="13"/>
      <c r="X44" s="13"/>
      <c r="Y44" s="13"/>
      <c r="Z44" s="13"/>
      <c r="AA44" s="13"/>
      <c r="AB44" s="13"/>
      <c r="AC44" s="13"/>
      <c r="AD44" s="13"/>
      <c r="AE44" s="13"/>
      <c r="AF44" s="13"/>
      <c r="AG44" s="13"/>
      <c r="AH44" s="12" t="s">
        <v>108</v>
      </c>
      <c r="AI44" s="12" t="s">
        <v>86</v>
      </c>
      <c r="AJ44" s="12"/>
      <c r="AK44" s="12"/>
      <c r="AL44" s="12"/>
    </row>
    <row r="45" spans="1:38" ht="29.25" customHeight="1">
      <c r="A45" s="22" t="s">
        <v>224</v>
      </c>
      <c r="B45" s="12" t="s">
        <v>225</v>
      </c>
      <c r="C45" s="13">
        <v>35000</v>
      </c>
      <c r="D45" s="12" t="s">
        <v>82</v>
      </c>
      <c r="E45" s="12" t="s">
        <v>226</v>
      </c>
      <c r="F45" s="12"/>
      <c r="G45" s="12"/>
      <c r="H45" s="12"/>
      <c r="I45" s="12"/>
      <c r="J45" s="12"/>
      <c r="K45" s="12"/>
      <c r="L45" s="12"/>
      <c r="M45" s="12"/>
      <c r="N45" s="12">
        <v>35</v>
      </c>
      <c r="O45" s="12"/>
      <c r="P45" s="13">
        <v>35000</v>
      </c>
      <c r="Q45" s="13">
        <f>SUM(R45:AG45)</f>
        <v>0</v>
      </c>
      <c r="R45" s="13"/>
      <c r="S45" s="13"/>
      <c r="T45" s="13"/>
      <c r="U45" s="13"/>
      <c r="V45" s="13"/>
      <c r="W45" s="13"/>
      <c r="X45" s="13"/>
      <c r="Y45" s="13"/>
      <c r="Z45" s="13"/>
      <c r="AA45" s="13"/>
      <c r="AB45" s="13"/>
      <c r="AC45" s="13"/>
      <c r="AD45" s="13"/>
      <c r="AE45" s="13"/>
      <c r="AF45" s="13"/>
      <c r="AG45" s="13"/>
      <c r="AH45" s="12" t="s">
        <v>85</v>
      </c>
      <c r="AI45" s="12" t="s">
        <v>86</v>
      </c>
      <c r="AJ45" s="12"/>
      <c r="AK45" s="12"/>
      <c r="AL45" s="12"/>
    </row>
    <row r="46" spans="1:38" ht="29.25" customHeight="1">
      <c r="A46" s="22" t="s">
        <v>227</v>
      </c>
      <c r="B46" s="12" t="s">
        <v>228</v>
      </c>
      <c r="C46" s="13">
        <v>50000</v>
      </c>
      <c r="D46" s="12" t="s">
        <v>82</v>
      </c>
      <c r="E46" s="12" t="s">
        <v>89</v>
      </c>
      <c r="F46" s="12"/>
      <c r="G46" s="12"/>
      <c r="H46" s="12"/>
      <c r="I46" s="12"/>
      <c r="J46" s="12"/>
      <c r="K46" s="12"/>
      <c r="L46" s="12"/>
      <c r="M46" s="12"/>
      <c r="N46" s="12">
        <v>29</v>
      </c>
      <c r="O46" s="12"/>
      <c r="P46" s="13">
        <v>0</v>
      </c>
      <c r="Q46" s="13">
        <f>SUM(R46:AG46)</f>
        <v>0</v>
      </c>
      <c r="R46" s="13"/>
      <c r="S46" s="13"/>
      <c r="T46" s="13"/>
      <c r="U46" s="13"/>
      <c r="V46" s="13"/>
      <c r="W46" s="13"/>
      <c r="X46" s="13"/>
      <c r="Y46" s="13"/>
      <c r="Z46" s="13"/>
      <c r="AA46" s="13"/>
      <c r="AB46" s="13"/>
      <c r="AC46" s="13"/>
      <c r="AD46" s="13"/>
      <c r="AE46" s="13"/>
      <c r="AF46" s="13"/>
      <c r="AG46" s="13"/>
      <c r="AH46" s="12" t="s">
        <v>85</v>
      </c>
      <c r="AI46" s="12" t="s">
        <v>86</v>
      </c>
      <c r="AJ46" s="12"/>
      <c r="AK46" s="12"/>
      <c r="AL46" s="12"/>
    </row>
    <row r="47" spans="1:38" ht="29.25" customHeight="1">
      <c r="A47" s="22" t="s">
        <v>229</v>
      </c>
      <c r="B47" s="12" t="s">
        <v>230</v>
      </c>
      <c r="C47" s="13">
        <v>46564</v>
      </c>
      <c r="D47" s="12" t="s">
        <v>82</v>
      </c>
      <c r="E47" s="12" t="s">
        <v>96</v>
      </c>
      <c r="F47" s="12" t="s">
        <v>129</v>
      </c>
      <c r="G47" s="12"/>
      <c r="H47" s="12"/>
      <c r="I47" s="12"/>
      <c r="J47" s="12"/>
      <c r="K47" s="12"/>
      <c r="L47" s="12"/>
      <c r="M47" s="12"/>
      <c r="N47" s="12">
        <v>19</v>
      </c>
      <c r="O47" s="12"/>
      <c r="P47" s="13">
        <v>0</v>
      </c>
      <c r="Q47" s="13">
        <f>SUM(R47:AG47)</f>
        <v>0</v>
      </c>
      <c r="R47" s="13"/>
      <c r="S47" s="13"/>
      <c r="T47" s="13"/>
      <c r="U47" s="13"/>
      <c r="V47" s="13"/>
      <c r="W47" s="13"/>
      <c r="X47" s="13"/>
      <c r="Y47" s="13"/>
      <c r="Z47" s="13"/>
      <c r="AA47" s="13"/>
      <c r="AB47" s="13"/>
      <c r="AC47" s="13"/>
      <c r="AD47" s="13"/>
      <c r="AE47" s="13"/>
      <c r="AF47" s="13"/>
      <c r="AG47" s="13"/>
      <c r="AH47" s="12" t="s">
        <v>85</v>
      </c>
      <c r="AI47" s="12" t="s">
        <v>86</v>
      </c>
      <c r="AJ47" s="12"/>
      <c r="AK47" s="12"/>
      <c r="AL47" s="12"/>
    </row>
    <row r="48" spans="1:38" ht="29.25" customHeight="1">
      <c r="A48" s="22" t="s">
        <v>231</v>
      </c>
      <c r="B48" s="12" t="s">
        <v>232</v>
      </c>
      <c r="C48" s="13">
        <v>50000</v>
      </c>
      <c r="D48" s="12" t="s">
        <v>233</v>
      </c>
      <c r="E48" s="12" t="s">
        <v>106</v>
      </c>
      <c r="F48" s="12" t="s">
        <v>125</v>
      </c>
      <c r="G48" s="12"/>
      <c r="H48" s="12"/>
      <c r="I48" s="12"/>
      <c r="J48" s="12"/>
      <c r="K48" s="12"/>
      <c r="L48" s="12"/>
      <c r="M48" s="12"/>
      <c r="N48" s="36">
        <v>32</v>
      </c>
      <c r="O48" s="12"/>
      <c r="P48" s="13">
        <v>0</v>
      </c>
      <c r="Q48" s="13">
        <f>SUM(R48:AG48)</f>
        <v>0</v>
      </c>
      <c r="R48" s="13"/>
      <c r="S48" s="13"/>
      <c r="T48" s="13"/>
      <c r="U48" s="13"/>
      <c r="V48" s="13"/>
      <c r="W48" s="13"/>
      <c r="X48" s="13"/>
      <c r="Y48" s="13"/>
      <c r="Z48" s="13"/>
      <c r="AA48" s="13"/>
      <c r="AB48" s="13"/>
      <c r="AC48" s="13"/>
      <c r="AD48" s="13"/>
      <c r="AE48" s="13"/>
      <c r="AF48" s="13"/>
      <c r="AG48" s="13"/>
      <c r="AH48" s="12" t="s">
        <v>93</v>
      </c>
      <c r="AI48" s="12" t="s">
        <v>221</v>
      </c>
      <c r="AJ48" s="12"/>
      <c r="AK48" s="12"/>
      <c r="AL48" s="12"/>
    </row>
    <row r="49" spans="1:38" ht="29.25" customHeight="1">
      <c r="A49" s="22" t="s">
        <v>234</v>
      </c>
      <c r="B49" s="12" t="s">
        <v>235</v>
      </c>
      <c r="C49" s="13">
        <v>50000</v>
      </c>
      <c r="D49" s="12" t="s">
        <v>99</v>
      </c>
      <c r="E49" s="12" t="s">
        <v>226</v>
      </c>
      <c r="F49" s="12" t="s">
        <v>236</v>
      </c>
      <c r="G49" s="12"/>
      <c r="H49" s="12"/>
      <c r="I49" s="12"/>
      <c r="J49" s="12"/>
      <c r="K49" s="12"/>
      <c r="L49" s="12"/>
      <c r="M49" s="12"/>
      <c r="N49" s="12">
        <v>32</v>
      </c>
      <c r="O49" s="12"/>
      <c r="P49" s="13">
        <v>20000</v>
      </c>
      <c r="Q49" s="13">
        <v>10000</v>
      </c>
      <c r="R49" s="13"/>
      <c r="S49" s="13">
        <v>10000</v>
      </c>
      <c r="T49" s="13"/>
      <c r="U49" s="13"/>
      <c r="V49" s="13"/>
      <c r="W49" s="13"/>
      <c r="X49" s="13"/>
      <c r="Y49" s="13"/>
      <c r="Z49" s="13"/>
      <c r="AA49" s="13"/>
      <c r="AB49" s="13"/>
      <c r="AC49" s="13"/>
      <c r="AD49" s="13"/>
      <c r="AE49" s="13"/>
      <c r="AF49" s="13"/>
      <c r="AG49" s="13"/>
      <c r="AH49" s="12" t="s">
        <v>102</v>
      </c>
      <c r="AI49" s="12" t="s">
        <v>140</v>
      </c>
      <c r="AJ49" s="12"/>
      <c r="AK49" s="12"/>
      <c r="AL49" s="12"/>
    </row>
    <row r="50" spans="1:38" ht="29.25" customHeight="1">
      <c r="A50" s="22" t="s">
        <v>237</v>
      </c>
      <c r="B50" s="12" t="s">
        <v>238</v>
      </c>
      <c r="C50" s="13">
        <v>50000</v>
      </c>
      <c r="D50" s="12" t="s">
        <v>158</v>
      </c>
      <c r="E50" s="12" t="s">
        <v>226</v>
      </c>
      <c r="F50" s="12"/>
      <c r="G50" s="12"/>
      <c r="H50" s="12"/>
      <c r="I50" s="12"/>
      <c r="J50" s="12"/>
      <c r="K50" s="12"/>
      <c r="L50" s="12"/>
      <c r="M50" s="12"/>
      <c r="N50" s="12">
        <v>38</v>
      </c>
      <c r="O50" s="12"/>
      <c r="P50" s="13">
        <v>50000</v>
      </c>
      <c r="Q50" s="13">
        <f>SUM(R50:AG50)</f>
        <v>0</v>
      </c>
      <c r="R50" s="13"/>
      <c r="S50" s="13"/>
      <c r="T50" s="13"/>
      <c r="U50" s="13"/>
      <c r="V50" s="13"/>
      <c r="W50" s="13"/>
      <c r="X50" s="13"/>
      <c r="Y50" s="13"/>
      <c r="Z50" s="13"/>
      <c r="AA50" s="13"/>
      <c r="AB50" s="13"/>
      <c r="AC50" s="13"/>
      <c r="AD50" s="13"/>
      <c r="AE50" s="13"/>
      <c r="AF50" s="13"/>
      <c r="AG50" s="13"/>
      <c r="AH50" s="12" t="s">
        <v>93</v>
      </c>
      <c r="AI50" s="12" t="s">
        <v>221</v>
      </c>
      <c r="AJ50" s="12"/>
      <c r="AK50" s="12"/>
      <c r="AL50" s="12"/>
    </row>
    <row r="51" spans="1:38" ht="29.25" customHeight="1">
      <c r="A51" s="22" t="s">
        <v>239</v>
      </c>
      <c r="B51" s="12" t="s">
        <v>240</v>
      </c>
      <c r="C51" s="13">
        <v>38000</v>
      </c>
      <c r="D51" s="12" t="s">
        <v>241</v>
      </c>
      <c r="E51" s="12" t="s">
        <v>151</v>
      </c>
      <c r="F51" s="12"/>
      <c r="G51" s="12"/>
      <c r="H51" s="12"/>
      <c r="I51" s="12"/>
      <c r="J51" s="12"/>
      <c r="K51" s="12"/>
      <c r="L51" s="12"/>
      <c r="M51" s="12"/>
      <c r="N51" s="36">
        <v>25</v>
      </c>
      <c r="O51" s="12"/>
      <c r="P51" s="13"/>
      <c r="Q51" s="13">
        <f>SUM(R51:AG51)</f>
        <v>0</v>
      </c>
      <c r="R51" s="13"/>
      <c r="S51" s="13"/>
      <c r="T51" s="13"/>
      <c r="U51" s="13"/>
      <c r="V51" s="13"/>
      <c r="W51" s="13"/>
      <c r="X51" s="13"/>
      <c r="Y51" s="13"/>
      <c r="Z51" s="13"/>
      <c r="AA51" s="13"/>
      <c r="AB51" s="13"/>
      <c r="AC51" s="13"/>
      <c r="AD51" s="13"/>
      <c r="AE51" s="13"/>
      <c r="AF51" s="13"/>
      <c r="AG51" s="13"/>
      <c r="AH51" s="12" t="s">
        <v>102</v>
      </c>
      <c r="AI51" s="12"/>
      <c r="AJ51" s="12"/>
      <c r="AK51" s="12"/>
      <c r="AL51" s="12"/>
    </row>
    <row r="52" spans="1:38" ht="29.25" customHeight="1">
      <c r="A52" s="22" t="s">
        <v>242</v>
      </c>
      <c r="B52" s="12" t="s">
        <v>243</v>
      </c>
      <c r="C52" s="13">
        <v>50000</v>
      </c>
      <c r="D52" s="12" t="s">
        <v>111</v>
      </c>
      <c r="E52" s="12" t="s">
        <v>106</v>
      </c>
      <c r="F52" s="12" t="s">
        <v>125</v>
      </c>
      <c r="G52" s="12"/>
      <c r="H52" s="12"/>
      <c r="I52" s="12"/>
      <c r="J52" s="12"/>
      <c r="K52" s="12"/>
      <c r="L52" s="12"/>
      <c r="M52" s="12"/>
      <c r="N52" s="12">
        <v>32</v>
      </c>
      <c r="O52" s="12"/>
      <c r="P52" s="13">
        <v>0</v>
      </c>
      <c r="Q52" s="13">
        <f>SUM(R52:AG52)</f>
        <v>0</v>
      </c>
      <c r="R52" s="13"/>
      <c r="S52" s="13"/>
      <c r="T52" s="13"/>
      <c r="U52" s="13"/>
      <c r="V52" s="13"/>
      <c r="W52" s="13"/>
      <c r="X52" s="13"/>
      <c r="Y52" s="13"/>
      <c r="Z52" s="13"/>
      <c r="AA52" s="13"/>
      <c r="AB52" s="13"/>
      <c r="AC52" s="13"/>
      <c r="AD52" s="13"/>
      <c r="AE52" s="13"/>
      <c r="AF52" s="13"/>
      <c r="AG52" s="13"/>
      <c r="AH52" s="12" t="s">
        <v>102</v>
      </c>
      <c r="AI52" s="12"/>
      <c r="AJ52" s="12"/>
      <c r="AK52" s="12"/>
      <c r="AL52" s="12"/>
    </row>
    <row r="53" spans="1:38" ht="29.25" customHeight="1">
      <c r="A53" s="22" t="s">
        <v>244</v>
      </c>
      <c r="B53" s="12" t="s">
        <v>245</v>
      </c>
      <c r="C53" s="13">
        <v>35000</v>
      </c>
      <c r="D53" s="12" t="s">
        <v>82</v>
      </c>
      <c r="E53" s="12" t="s">
        <v>89</v>
      </c>
      <c r="F53" s="12" t="s">
        <v>129</v>
      </c>
      <c r="G53" s="12"/>
      <c r="H53" s="12"/>
      <c r="I53" s="12"/>
      <c r="J53" s="12"/>
      <c r="K53" s="12"/>
      <c r="L53" s="12"/>
      <c r="M53" s="12"/>
      <c r="N53" s="12">
        <v>22</v>
      </c>
      <c r="O53" s="12"/>
      <c r="P53" s="13">
        <v>0</v>
      </c>
      <c r="Q53" s="13">
        <f>SUM(R53:AG53)</f>
        <v>0</v>
      </c>
      <c r="R53" s="13"/>
      <c r="S53" s="13"/>
      <c r="T53" s="13"/>
      <c r="U53" s="13"/>
      <c r="V53" s="13"/>
      <c r="W53" s="13"/>
      <c r="X53" s="13"/>
      <c r="Y53" s="13"/>
      <c r="Z53" s="13"/>
      <c r="AA53" s="13"/>
      <c r="AB53" s="13"/>
      <c r="AC53" s="13"/>
      <c r="AD53" s="13"/>
      <c r="AE53" s="13"/>
      <c r="AF53" s="13"/>
      <c r="AG53" s="13"/>
      <c r="AH53" s="12" t="s">
        <v>85</v>
      </c>
      <c r="AI53" s="12" t="s">
        <v>86</v>
      </c>
      <c r="AJ53" s="12"/>
      <c r="AK53" s="12"/>
      <c r="AL53" s="12"/>
    </row>
    <row r="54" spans="1:38" ht="29.25" customHeight="1">
      <c r="A54" s="22" t="s">
        <v>246</v>
      </c>
      <c r="B54" s="12" t="s">
        <v>247</v>
      </c>
      <c r="C54" s="13">
        <v>39900</v>
      </c>
      <c r="D54" s="12" t="s">
        <v>248</v>
      </c>
      <c r="E54" s="12" t="s">
        <v>151</v>
      </c>
      <c r="F54" s="12"/>
      <c r="G54" s="12">
        <v>6</v>
      </c>
      <c r="H54" s="12">
        <v>4</v>
      </c>
      <c r="I54" s="12">
        <v>2</v>
      </c>
      <c r="J54" s="12">
        <v>6</v>
      </c>
      <c r="K54" s="12">
        <v>4</v>
      </c>
      <c r="L54" s="12">
        <v>6</v>
      </c>
      <c r="M54" s="12">
        <v>6</v>
      </c>
      <c r="N54" s="12">
        <f>SUM(G54:M54)</f>
        <v>34</v>
      </c>
      <c r="O54" s="12" t="s">
        <v>249</v>
      </c>
      <c r="P54" s="13">
        <v>30000</v>
      </c>
      <c r="Q54" s="13" t="s">
        <v>180</v>
      </c>
      <c r="R54" s="13"/>
      <c r="S54" s="13"/>
      <c r="T54" s="13"/>
      <c r="U54" s="13"/>
      <c r="V54" s="13"/>
      <c r="W54" s="13"/>
      <c r="X54" s="13"/>
      <c r="Y54" s="13"/>
      <c r="Z54" s="13"/>
      <c r="AA54" s="13"/>
      <c r="AB54" s="13"/>
      <c r="AC54" s="13"/>
      <c r="AD54" s="13"/>
      <c r="AE54" s="13"/>
      <c r="AF54" s="13"/>
      <c r="AG54" s="13"/>
      <c r="AH54" s="12" t="s">
        <v>118</v>
      </c>
      <c r="AI54" s="12" t="s">
        <v>154</v>
      </c>
      <c r="AJ54" s="12"/>
      <c r="AK54" s="12" t="s">
        <v>250</v>
      </c>
      <c r="AL54" s="12"/>
    </row>
    <row r="55" spans="1:38" ht="29.25" customHeight="1">
      <c r="A55" s="22" t="s">
        <v>251</v>
      </c>
      <c r="B55" s="12" t="s">
        <v>252</v>
      </c>
      <c r="C55" s="13">
        <v>50000</v>
      </c>
      <c r="D55" s="12" t="s">
        <v>139</v>
      </c>
      <c r="E55" s="12" t="s">
        <v>83</v>
      </c>
      <c r="F55" s="12"/>
      <c r="G55" s="12"/>
      <c r="H55" s="12"/>
      <c r="I55" s="12"/>
      <c r="J55" s="12"/>
      <c r="K55" s="12"/>
      <c r="L55" s="12"/>
      <c r="M55" s="12"/>
      <c r="N55" s="12">
        <v>28</v>
      </c>
      <c r="O55" s="12"/>
      <c r="P55" s="13">
        <v>35000</v>
      </c>
      <c r="Q55" s="13">
        <f>SUM(R55:AG55)</f>
        <v>0</v>
      </c>
      <c r="R55" s="13"/>
      <c r="S55" s="13"/>
      <c r="T55" s="13"/>
      <c r="U55" s="13"/>
      <c r="V55" s="13"/>
      <c r="W55" s="13"/>
      <c r="X55" s="13"/>
      <c r="Y55" s="13"/>
      <c r="Z55" s="13"/>
      <c r="AA55" s="13"/>
      <c r="AB55" s="13"/>
      <c r="AC55" s="13"/>
      <c r="AD55" s="13"/>
      <c r="AE55" s="13"/>
      <c r="AF55" s="13"/>
      <c r="AG55" s="13"/>
      <c r="AH55" s="12" t="s">
        <v>108</v>
      </c>
      <c r="AI55" s="12" t="s">
        <v>86</v>
      </c>
      <c r="AJ55" s="12"/>
      <c r="AK55" s="12"/>
      <c r="AL55" s="12"/>
    </row>
    <row r="56" spans="1:38" ht="29.25" customHeight="1">
      <c r="A56" s="22" t="s">
        <v>253</v>
      </c>
      <c r="B56" s="12" t="s">
        <v>254</v>
      </c>
      <c r="C56" s="13">
        <v>50000</v>
      </c>
      <c r="D56" s="12" t="s">
        <v>99</v>
      </c>
      <c r="E56" s="12" t="s">
        <v>89</v>
      </c>
      <c r="F56" s="12" t="s">
        <v>129</v>
      </c>
      <c r="G56" s="12"/>
      <c r="H56" s="12"/>
      <c r="I56" s="12"/>
      <c r="J56" s="12"/>
      <c r="K56" s="12"/>
      <c r="L56" s="12"/>
      <c r="M56" s="12"/>
      <c r="N56" s="36">
        <v>32</v>
      </c>
      <c r="O56" s="12"/>
      <c r="P56" s="13">
        <v>0</v>
      </c>
      <c r="Q56" s="13">
        <f>SUM(R56:AG56)</f>
        <v>0</v>
      </c>
      <c r="R56" s="13"/>
      <c r="S56" s="13"/>
      <c r="T56" s="13"/>
      <c r="U56" s="13"/>
      <c r="V56" s="13"/>
      <c r="W56" s="13"/>
      <c r="X56" s="13"/>
      <c r="Y56" s="13"/>
      <c r="Z56" s="13"/>
      <c r="AA56" s="13"/>
      <c r="AB56" s="13"/>
      <c r="AC56" s="13"/>
      <c r="AD56" s="13"/>
      <c r="AE56" s="13"/>
      <c r="AF56" s="13"/>
      <c r="AG56" s="13"/>
      <c r="AH56" s="12" t="s">
        <v>102</v>
      </c>
      <c r="AI56" s="12"/>
      <c r="AJ56" s="12"/>
      <c r="AK56" s="12"/>
      <c r="AL56" s="12"/>
    </row>
    <row r="57" spans="1:38" ht="29.25" customHeight="1">
      <c r="A57" s="22" t="s">
        <v>255</v>
      </c>
      <c r="B57" s="12" t="s">
        <v>256</v>
      </c>
      <c r="C57" s="13">
        <v>50000</v>
      </c>
      <c r="D57" s="12" t="s">
        <v>105</v>
      </c>
      <c r="E57" s="12" t="s">
        <v>100</v>
      </c>
      <c r="F57" s="12" t="s">
        <v>125</v>
      </c>
      <c r="G57" s="12"/>
      <c r="H57" s="12"/>
      <c r="I57" s="12"/>
      <c r="J57" s="12"/>
      <c r="K57" s="12"/>
      <c r="L57" s="12"/>
      <c r="M57" s="12"/>
      <c r="N57" s="12">
        <v>24</v>
      </c>
      <c r="O57" s="12"/>
      <c r="P57" s="13">
        <v>0</v>
      </c>
      <c r="Q57" s="13">
        <f>SUM(R57:AG57)</f>
        <v>0</v>
      </c>
      <c r="R57" s="13"/>
      <c r="S57" s="13"/>
      <c r="T57" s="13"/>
      <c r="U57" s="13"/>
      <c r="V57" s="13"/>
      <c r="W57" s="13"/>
      <c r="X57" s="13"/>
      <c r="Y57" s="13"/>
      <c r="Z57" s="13"/>
      <c r="AA57" s="13"/>
      <c r="AB57" s="13"/>
      <c r="AC57" s="13"/>
      <c r="AD57" s="13"/>
      <c r="AE57" s="13"/>
      <c r="AF57" s="13"/>
      <c r="AG57" s="13"/>
      <c r="AH57" s="12" t="s">
        <v>108</v>
      </c>
      <c r="AI57" s="12" t="s">
        <v>86</v>
      </c>
      <c r="AJ57" s="12"/>
      <c r="AK57" s="12"/>
      <c r="AL57" s="12"/>
    </row>
    <row r="58" spans="1:38" ht="29.25" customHeight="1">
      <c r="A58" s="22" t="s">
        <v>257</v>
      </c>
      <c r="B58" s="12" t="s">
        <v>258</v>
      </c>
      <c r="C58" s="13">
        <v>15000</v>
      </c>
      <c r="D58" s="12" t="s">
        <v>136</v>
      </c>
      <c r="E58" s="12" t="s">
        <v>226</v>
      </c>
      <c r="F58" s="12" t="s">
        <v>152</v>
      </c>
      <c r="G58" s="12">
        <v>4</v>
      </c>
      <c r="H58" s="12">
        <v>4</v>
      </c>
      <c r="I58" s="12">
        <v>4</v>
      </c>
      <c r="J58" s="12">
        <v>4</v>
      </c>
      <c r="K58" s="12">
        <v>6</v>
      </c>
      <c r="L58" s="12">
        <v>4</v>
      </c>
      <c r="M58" s="12">
        <v>2</v>
      </c>
      <c r="N58" s="12">
        <f>SUM(G58:M58)</f>
        <v>28</v>
      </c>
      <c r="O58" s="12" t="s">
        <v>153</v>
      </c>
      <c r="P58" s="13">
        <v>0</v>
      </c>
      <c r="Q58" s="13">
        <v>15000</v>
      </c>
      <c r="R58" s="13">
        <v>15000</v>
      </c>
      <c r="S58" s="13"/>
      <c r="T58" s="13"/>
      <c r="U58" s="13"/>
      <c r="V58" s="13"/>
      <c r="W58" s="13"/>
      <c r="X58" s="13"/>
      <c r="Y58" s="13"/>
      <c r="Z58" s="13"/>
      <c r="AA58" s="13"/>
      <c r="AB58" s="13"/>
      <c r="AC58" s="13"/>
      <c r="AD58" s="13"/>
      <c r="AE58" s="13"/>
      <c r="AF58" s="13"/>
      <c r="AG58" s="13"/>
      <c r="AH58" s="12" t="s">
        <v>118</v>
      </c>
      <c r="AI58" s="12" t="s">
        <v>154</v>
      </c>
      <c r="AJ58" s="12"/>
      <c r="AK58" s="12" t="s">
        <v>155</v>
      </c>
      <c r="AL58" s="12"/>
    </row>
    <row r="59" spans="1:38" ht="29.25" customHeight="1">
      <c r="A59" s="22" t="s">
        <v>259</v>
      </c>
      <c r="B59" s="12" t="s">
        <v>260</v>
      </c>
      <c r="C59" s="13">
        <v>50000</v>
      </c>
      <c r="D59" s="12" t="s">
        <v>206</v>
      </c>
      <c r="E59" s="12" t="s">
        <v>96</v>
      </c>
      <c r="F59" s="12"/>
      <c r="G59" s="12"/>
      <c r="H59" s="12"/>
      <c r="I59" s="12"/>
      <c r="J59" s="12"/>
      <c r="K59" s="12"/>
      <c r="L59" s="12"/>
      <c r="M59" s="12"/>
      <c r="N59" s="12">
        <v>16</v>
      </c>
      <c r="O59" s="12"/>
      <c r="P59" s="13"/>
      <c r="Q59" s="13">
        <f>SUM(R59:AG59)</f>
        <v>0</v>
      </c>
      <c r="R59" s="13"/>
      <c r="S59" s="13"/>
      <c r="T59" s="13"/>
      <c r="U59" s="13"/>
      <c r="V59" s="13"/>
      <c r="W59" s="13"/>
      <c r="X59" s="13"/>
      <c r="Y59" s="13"/>
      <c r="Z59" s="13"/>
      <c r="AA59" s="13"/>
      <c r="AB59" s="13"/>
      <c r="AC59" s="13"/>
      <c r="AD59" s="13"/>
      <c r="AE59" s="13"/>
      <c r="AF59" s="13"/>
      <c r="AG59" s="13"/>
      <c r="AH59" s="12" t="s">
        <v>108</v>
      </c>
      <c r="AI59" s="12" t="s">
        <v>86</v>
      </c>
      <c r="AJ59" s="12"/>
      <c r="AK59" s="12"/>
      <c r="AL59" s="12"/>
    </row>
    <row r="60" spans="1:38" ht="29.25" customHeight="1">
      <c r="A60" s="22" t="s">
        <v>261</v>
      </c>
      <c r="B60" s="12" t="s">
        <v>262</v>
      </c>
      <c r="C60" s="13">
        <v>50000</v>
      </c>
      <c r="D60" s="12" t="s">
        <v>111</v>
      </c>
      <c r="E60" s="12" t="s">
        <v>83</v>
      </c>
      <c r="F60" s="12"/>
      <c r="G60" s="12"/>
      <c r="H60" s="12"/>
      <c r="I60" s="12"/>
      <c r="J60" s="12"/>
      <c r="K60" s="12"/>
      <c r="L60" s="12"/>
      <c r="M60" s="12"/>
      <c r="N60" s="12">
        <v>34</v>
      </c>
      <c r="O60" s="12"/>
      <c r="P60" s="13">
        <v>30000</v>
      </c>
      <c r="Q60" s="13">
        <v>0</v>
      </c>
      <c r="R60" s="13"/>
      <c r="S60" s="13"/>
      <c r="T60" s="13"/>
      <c r="U60" s="13"/>
      <c r="V60" s="13"/>
      <c r="W60" s="13"/>
      <c r="X60" s="13"/>
      <c r="Y60" s="13"/>
      <c r="Z60" s="13"/>
      <c r="AA60" s="13"/>
      <c r="AB60" s="13"/>
      <c r="AC60" s="13"/>
      <c r="AD60" s="13"/>
      <c r="AE60" s="13"/>
      <c r="AF60" s="13"/>
      <c r="AG60" s="13"/>
      <c r="AH60" s="12" t="s">
        <v>192</v>
      </c>
      <c r="AI60" s="12"/>
      <c r="AJ60" s="12"/>
      <c r="AK60" s="12"/>
      <c r="AL60" s="12"/>
    </row>
    <row r="61" spans="1:38" ht="29.25" customHeight="1">
      <c r="A61" s="25" t="s">
        <v>263</v>
      </c>
      <c r="B61" s="12" t="s">
        <v>264</v>
      </c>
      <c r="C61" s="13">
        <v>25800</v>
      </c>
      <c r="D61" s="12" t="s">
        <v>265</v>
      </c>
      <c r="E61" s="12"/>
      <c r="F61" s="26" t="s">
        <v>266</v>
      </c>
      <c r="G61" s="12"/>
      <c r="H61" s="12"/>
      <c r="I61" s="12"/>
      <c r="J61" s="12"/>
      <c r="K61" s="12"/>
      <c r="L61" s="12"/>
      <c r="M61" s="12"/>
      <c r="N61" s="36">
        <v>36</v>
      </c>
      <c r="O61" s="12"/>
      <c r="P61" s="13"/>
      <c r="Q61" s="13">
        <f>SUM(R61:AG61)</f>
        <v>0</v>
      </c>
      <c r="R61" s="13"/>
      <c r="S61" s="13"/>
      <c r="T61" s="13"/>
      <c r="U61" s="13"/>
      <c r="V61" s="13"/>
      <c r="W61" s="13"/>
      <c r="X61" s="13"/>
      <c r="Y61" s="13"/>
      <c r="Z61" s="13"/>
      <c r="AA61" s="13"/>
      <c r="AB61" s="13"/>
      <c r="AC61" s="13"/>
      <c r="AD61" s="13"/>
      <c r="AE61" s="13"/>
      <c r="AF61" s="13"/>
      <c r="AG61" s="13"/>
      <c r="AH61" s="12" t="s">
        <v>267</v>
      </c>
      <c r="AI61" s="12"/>
      <c r="AJ61" s="12"/>
      <c r="AK61" s="12"/>
      <c r="AL61" s="12"/>
    </row>
    <row r="62" spans="1:38" ht="29.25" customHeight="1">
      <c r="A62" s="22" t="s">
        <v>268</v>
      </c>
      <c r="B62" s="12" t="s">
        <v>269</v>
      </c>
      <c r="C62" s="13">
        <v>50000</v>
      </c>
      <c r="D62" s="12" t="s">
        <v>169</v>
      </c>
      <c r="E62" s="12"/>
      <c r="F62" s="12"/>
      <c r="G62" s="12"/>
      <c r="H62" s="12"/>
      <c r="I62" s="12"/>
      <c r="J62" s="12"/>
      <c r="K62" s="12"/>
      <c r="L62" s="12"/>
      <c r="M62" s="12"/>
      <c r="N62" s="36">
        <v>36</v>
      </c>
      <c r="O62" s="12"/>
      <c r="P62" s="13"/>
      <c r="Q62" s="13">
        <f>SUM(R62:AG62)</f>
        <v>0</v>
      </c>
      <c r="R62" s="13"/>
      <c r="S62" s="13"/>
      <c r="T62" s="13"/>
      <c r="U62" s="13"/>
      <c r="V62" s="13"/>
      <c r="W62" s="13"/>
      <c r="X62" s="13"/>
      <c r="Y62" s="13"/>
      <c r="Z62" s="13"/>
      <c r="AA62" s="13"/>
      <c r="AB62" s="13"/>
      <c r="AC62" s="13"/>
      <c r="AD62" s="13"/>
      <c r="AE62" s="13"/>
      <c r="AF62" s="13"/>
      <c r="AG62" s="13"/>
      <c r="AH62" s="12" t="s">
        <v>170</v>
      </c>
      <c r="AI62" s="12"/>
      <c r="AJ62" s="12"/>
      <c r="AK62" s="12"/>
      <c r="AL62" s="12"/>
    </row>
    <row r="63" spans="1:38" ht="29.25" customHeight="1">
      <c r="A63" s="22" t="s">
        <v>270</v>
      </c>
      <c r="B63" s="12" t="s">
        <v>271</v>
      </c>
      <c r="C63" s="13">
        <v>40000</v>
      </c>
      <c r="D63" s="12" t="s">
        <v>169</v>
      </c>
      <c r="E63" s="12" t="s">
        <v>89</v>
      </c>
      <c r="F63" s="12"/>
      <c r="G63" s="12"/>
      <c r="H63" s="12"/>
      <c r="I63" s="12"/>
      <c r="J63" s="12"/>
      <c r="K63" s="12"/>
      <c r="L63" s="12"/>
      <c r="M63" s="12"/>
      <c r="N63" s="36">
        <v>32</v>
      </c>
      <c r="O63" s="12"/>
      <c r="P63" s="13">
        <v>0</v>
      </c>
      <c r="Q63" s="13">
        <f>SUM(R63:AG63)</f>
        <v>0</v>
      </c>
      <c r="R63" s="13"/>
      <c r="S63" s="13"/>
      <c r="T63" s="13"/>
      <c r="U63" s="13"/>
      <c r="V63" s="13"/>
      <c r="W63" s="13"/>
      <c r="X63" s="13"/>
      <c r="Y63" s="13"/>
      <c r="Z63" s="13"/>
      <c r="AA63" s="13"/>
      <c r="AB63" s="13"/>
      <c r="AC63" s="13"/>
      <c r="AD63" s="13"/>
      <c r="AE63" s="13"/>
      <c r="AF63" s="13"/>
      <c r="AG63" s="13"/>
      <c r="AH63" s="12" t="s">
        <v>170</v>
      </c>
      <c r="AI63" s="12"/>
      <c r="AJ63" s="12"/>
      <c r="AK63" s="12"/>
      <c r="AL63" s="12"/>
    </row>
    <row r="64" spans="1:38" ht="29.25" customHeight="1">
      <c r="A64" s="22" t="s">
        <v>272</v>
      </c>
      <c r="B64" s="12" t="s">
        <v>273</v>
      </c>
      <c r="C64" s="13">
        <v>35000</v>
      </c>
      <c r="D64" s="12" t="s">
        <v>105</v>
      </c>
      <c r="E64" s="12" t="s">
        <v>226</v>
      </c>
      <c r="F64" s="12" t="s">
        <v>274</v>
      </c>
      <c r="G64" s="12"/>
      <c r="H64" s="12"/>
      <c r="I64" s="12"/>
      <c r="J64" s="12"/>
      <c r="K64" s="12"/>
      <c r="L64" s="12"/>
      <c r="M64" s="12"/>
      <c r="N64" s="12">
        <v>38</v>
      </c>
      <c r="O64" s="12"/>
      <c r="P64" s="13"/>
      <c r="Q64" s="13">
        <f>SUM(R64:AG64)</f>
        <v>35000</v>
      </c>
      <c r="R64" s="13"/>
      <c r="S64" s="13"/>
      <c r="T64" s="13">
        <v>35000</v>
      </c>
      <c r="U64" s="13"/>
      <c r="V64" s="13"/>
      <c r="W64" s="13"/>
      <c r="X64" s="13"/>
      <c r="Y64" s="13"/>
      <c r="Z64" s="13"/>
      <c r="AA64" s="13"/>
      <c r="AB64" s="13"/>
      <c r="AC64" s="13"/>
      <c r="AD64" s="13"/>
      <c r="AE64" s="13"/>
      <c r="AF64" s="13"/>
      <c r="AG64" s="13"/>
      <c r="AH64" s="12" t="s">
        <v>108</v>
      </c>
      <c r="AI64" s="12" t="s">
        <v>140</v>
      </c>
      <c r="AJ64" s="12"/>
      <c r="AK64" s="12"/>
      <c r="AL64" s="12"/>
    </row>
    <row r="65" spans="1:38" ht="29.25" customHeight="1">
      <c r="A65" s="22" t="s">
        <v>275</v>
      </c>
      <c r="B65" s="12" t="s">
        <v>276</v>
      </c>
      <c r="C65" s="13">
        <v>50000</v>
      </c>
      <c r="D65" s="12" t="s">
        <v>99</v>
      </c>
      <c r="E65" s="12" t="s">
        <v>106</v>
      </c>
      <c r="F65" s="12" t="s">
        <v>125</v>
      </c>
      <c r="G65" s="12"/>
      <c r="H65" s="12"/>
      <c r="I65" s="12"/>
      <c r="J65" s="12"/>
      <c r="K65" s="12"/>
      <c r="L65" s="12"/>
      <c r="M65" s="12"/>
      <c r="N65" s="36">
        <v>30</v>
      </c>
      <c r="O65" s="12"/>
      <c r="P65" s="13"/>
      <c r="Q65" s="13">
        <f>SUM(R65:AG65)</f>
        <v>0</v>
      </c>
      <c r="R65" s="13"/>
      <c r="S65" s="13"/>
      <c r="T65" s="13"/>
      <c r="U65" s="13"/>
      <c r="V65" s="13"/>
      <c r="W65" s="13"/>
      <c r="X65" s="13"/>
      <c r="Y65" s="13"/>
      <c r="Z65" s="13"/>
      <c r="AA65" s="13"/>
      <c r="AB65" s="13"/>
      <c r="AC65" s="13"/>
      <c r="AD65" s="13"/>
      <c r="AE65" s="13"/>
      <c r="AF65" s="13"/>
      <c r="AG65" s="13"/>
      <c r="AH65" s="12" t="s">
        <v>102</v>
      </c>
      <c r="AI65" s="12"/>
      <c r="AJ65" s="12"/>
      <c r="AK65" s="12"/>
      <c r="AL65" s="12"/>
    </row>
    <row r="66" spans="1:38" ht="29.25" customHeight="1">
      <c r="A66" s="22" t="s">
        <v>277</v>
      </c>
      <c r="B66" s="12" t="s">
        <v>278</v>
      </c>
      <c r="C66" s="13">
        <v>50000</v>
      </c>
      <c r="D66" s="12" t="s">
        <v>105</v>
      </c>
      <c r="E66" s="12" t="s">
        <v>96</v>
      </c>
      <c r="F66" s="12"/>
      <c r="G66" s="12"/>
      <c r="H66" s="12"/>
      <c r="I66" s="12"/>
      <c r="J66" s="12"/>
      <c r="K66" s="12"/>
      <c r="L66" s="12"/>
      <c r="M66" s="12"/>
      <c r="N66" s="12">
        <v>16</v>
      </c>
      <c r="O66" s="12"/>
      <c r="P66" s="13">
        <v>0</v>
      </c>
      <c r="Q66" s="13">
        <f>SUM(R66:AG66)</f>
        <v>0</v>
      </c>
      <c r="R66" s="13"/>
      <c r="S66" s="13"/>
      <c r="T66" s="13"/>
      <c r="U66" s="13"/>
      <c r="V66" s="13"/>
      <c r="W66" s="13"/>
      <c r="X66" s="13"/>
      <c r="Y66" s="13"/>
      <c r="Z66" s="13"/>
      <c r="AA66" s="13"/>
      <c r="AB66" s="13"/>
      <c r="AC66" s="13"/>
      <c r="AD66" s="13"/>
      <c r="AE66" s="13"/>
      <c r="AF66" s="13"/>
      <c r="AG66" s="13"/>
      <c r="AH66" s="12" t="s">
        <v>108</v>
      </c>
      <c r="AI66" s="12" t="s">
        <v>86</v>
      </c>
      <c r="AJ66" s="12"/>
      <c r="AK66" s="12"/>
      <c r="AL66" s="12"/>
    </row>
    <row r="67" spans="1:38" ht="29.25" customHeight="1">
      <c r="A67" s="22" t="s">
        <v>279</v>
      </c>
      <c r="B67" s="12" t="s">
        <v>280</v>
      </c>
      <c r="C67" s="13">
        <v>50000</v>
      </c>
      <c r="D67" s="12" t="s">
        <v>105</v>
      </c>
      <c r="E67" s="12" t="s">
        <v>83</v>
      </c>
      <c r="F67" s="12"/>
      <c r="G67" s="12"/>
      <c r="H67" s="12"/>
      <c r="I67" s="12"/>
      <c r="J67" s="12"/>
      <c r="K67" s="12"/>
      <c r="L67" s="12"/>
      <c r="M67" s="12"/>
      <c r="N67" s="12">
        <v>40</v>
      </c>
      <c r="O67" s="12"/>
      <c r="P67" s="13">
        <v>30000</v>
      </c>
      <c r="Q67" s="13">
        <f>SUM(R67:AG67)</f>
        <v>0</v>
      </c>
      <c r="R67" s="13"/>
      <c r="S67" s="13"/>
      <c r="T67" s="13"/>
      <c r="U67" s="13"/>
      <c r="V67" s="13"/>
      <c r="W67" s="13"/>
      <c r="X67" s="13"/>
      <c r="Y67" s="13"/>
      <c r="Z67" s="13"/>
      <c r="AA67" s="13"/>
      <c r="AB67" s="13"/>
      <c r="AC67" s="13"/>
      <c r="AD67" s="13"/>
      <c r="AE67" s="13"/>
      <c r="AF67" s="13"/>
      <c r="AG67" s="13"/>
      <c r="AH67" s="12" t="s">
        <v>108</v>
      </c>
      <c r="AI67" s="12" t="s">
        <v>140</v>
      </c>
      <c r="AJ67" s="12"/>
      <c r="AK67" s="12"/>
      <c r="AL67" s="12"/>
    </row>
    <row r="68" spans="1:38" ht="29.25" customHeight="1">
      <c r="A68" s="22" t="s">
        <v>281</v>
      </c>
      <c r="B68" s="12" t="s">
        <v>282</v>
      </c>
      <c r="C68" s="13">
        <v>50000</v>
      </c>
      <c r="D68" s="12" t="s">
        <v>99</v>
      </c>
      <c r="E68" s="12" t="s">
        <v>226</v>
      </c>
      <c r="F68" s="12"/>
      <c r="G68" s="12"/>
      <c r="H68" s="12"/>
      <c r="I68" s="12"/>
      <c r="J68" s="12"/>
      <c r="K68" s="12"/>
      <c r="L68" s="12"/>
      <c r="M68" s="12"/>
      <c r="N68" s="12">
        <v>36</v>
      </c>
      <c r="O68" s="12"/>
      <c r="P68" s="13">
        <v>20500</v>
      </c>
      <c r="Q68" s="13">
        <v>29500</v>
      </c>
      <c r="R68" s="13"/>
      <c r="S68" s="13"/>
      <c r="T68" s="13"/>
      <c r="U68" s="13"/>
      <c r="V68" s="13"/>
      <c r="W68" s="13"/>
      <c r="X68" s="13"/>
      <c r="Y68" s="13"/>
      <c r="Z68" s="13"/>
      <c r="AA68" s="13"/>
      <c r="AB68" s="13">
        <v>29500</v>
      </c>
      <c r="AC68" s="13"/>
      <c r="AD68" s="13"/>
      <c r="AE68" s="13"/>
      <c r="AF68" s="13"/>
      <c r="AG68" s="13"/>
      <c r="AH68" s="29" t="s">
        <v>102</v>
      </c>
      <c r="AI68" s="12" t="s">
        <v>140</v>
      </c>
      <c r="AJ68" s="12"/>
      <c r="AK68" s="12"/>
      <c r="AL68" s="12"/>
    </row>
    <row r="69" spans="1:38" ht="29.25" customHeight="1">
      <c r="A69" s="22" t="s">
        <v>283</v>
      </c>
      <c r="B69" s="12" t="s">
        <v>284</v>
      </c>
      <c r="C69" s="13">
        <v>50000</v>
      </c>
      <c r="D69" s="12" t="s">
        <v>139</v>
      </c>
      <c r="E69" s="12" t="s">
        <v>89</v>
      </c>
      <c r="F69" s="12" t="s">
        <v>285</v>
      </c>
      <c r="G69" s="12"/>
      <c r="H69" s="12"/>
      <c r="I69" s="12"/>
      <c r="J69" s="12"/>
      <c r="K69" s="12"/>
      <c r="L69" s="12"/>
      <c r="M69" s="12"/>
      <c r="N69" s="12">
        <v>36</v>
      </c>
      <c r="O69" s="12"/>
      <c r="P69" s="13"/>
      <c r="Q69" s="13">
        <f>SUM(R69:AG69)</f>
        <v>0</v>
      </c>
      <c r="R69" s="13"/>
      <c r="S69" s="13"/>
      <c r="T69" s="13"/>
      <c r="U69" s="13"/>
      <c r="V69" s="13"/>
      <c r="W69" s="13"/>
      <c r="X69" s="13"/>
      <c r="Y69" s="13"/>
      <c r="Z69" s="13"/>
      <c r="AA69" s="13"/>
      <c r="AB69" s="13"/>
      <c r="AC69" s="13"/>
      <c r="AD69" s="13"/>
      <c r="AE69" s="13"/>
      <c r="AF69" s="13"/>
      <c r="AG69" s="13"/>
      <c r="AH69" s="12" t="s">
        <v>108</v>
      </c>
      <c r="AI69" s="12"/>
      <c r="AJ69" s="12"/>
      <c r="AK69" s="12"/>
      <c r="AL69" s="12"/>
    </row>
    <row r="70" spans="1:38" ht="29.25" customHeight="1">
      <c r="A70" s="22" t="s">
        <v>286</v>
      </c>
      <c r="B70" s="12" t="s">
        <v>287</v>
      </c>
      <c r="C70" s="13">
        <v>50000</v>
      </c>
      <c r="D70" s="12" t="s">
        <v>82</v>
      </c>
      <c r="E70" s="12" t="s">
        <v>89</v>
      </c>
      <c r="F70" s="12"/>
      <c r="G70" s="12"/>
      <c r="H70" s="12"/>
      <c r="I70" s="12"/>
      <c r="J70" s="12"/>
      <c r="K70" s="12"/>
      <c r="L70" s="12"/>
      <c r="M70" s="12"/>
      <c r="N70" s="12">
        <v>28</v>
      </c>
      <c r="O70" s="12"/>
      <c r="P70" s="13"/>
      <c r="Q70" s="13">
        <f>SUM(R70:AG70)</f>
        <v>0</v>
      </c>
      <c r="R70" s="13"/>
      <c r="S70" s="13"/>
      <c r="T70" s="13"/>
      <c r="U70" s="13"/>
      <c r="V70" s="13"/>
      <c r="W70" s="13"/>
      <c r="X70" s="13"/>
      <c r="Y70" s="13"/>
      <c r="Z70" s="13"/>
      <c r="AA70" s="13"/>
      <c r="AB70" s="13"/>
      <c r="AC70" s="13"/>
      <c r="AD70" s="13"/>
      <c r="AE70" s="13"/>
      <c r="AF70" s="13"/>
      <c r="AG70" s="13"/>
      <c r="AH70" s="12" t="s">
        <v>192</v>
      </c>
      <c r="AI70" s="12" t="s">
        <v>86</v>
      </c>
      <c r="AJ70" s="12"/>
      <c r="AK70" s="12"/>
      <c r="AL70" s="12"/>
    </row>
    <row r="71" spans="1:38" ht="29.25" customHeight="1">
      <c r="A71" s="22" t="s">
        <v>288</v>
      </c>
      <c r="B71" s="12" t="s">
        <v>289</v>
      </c>
      <c r="C71" s="13">
        <v>50000</v>
      </c>
      <c r="D71" s="12" t="s">
        <v>92</v>
      </c>
      <c r="E71" s="12" t="s">
        <v>151</v>
      </c>
      <c r="F71" s="12" t="s">
        <v>290</v>
      </c>
      <c r="G71" s="12"/>
      <c r="H71" s="12"/>
      <c r="I71" s="12"/>
      <c r="J71" s="12"/>
      <c r="K71" s="12"/>
      <c r="L71" s="12"/>
      <c r="M71" s="12"/>
      <c r="N71" s="36">
        <v>27</v>
      </c>
      <c r="O71" s="12"/>
      <c r="P71" s="13"/>
      <c r="Q71" s="13">
        <f>SUM(R71:AG71)</f>
        <v>0</v>
      </c>
      <c r="R71" s="13"/>
      <c r="S71" s="13"/>
      <c r="T71" s="13"/>
      <c r="U71" s="13"/>
      <c r="V71" s="13"/>
      <c r="W71" s="13"/>
      <c r="X71" s="13"/>
      <c r="Y71" s="13"/>
      <c r="Z71" s="13"/>
      <c r="AA71" s="13"/>
      <c r="AB71" s="13"/>
      <c r="AC71" s="13"/>
      <c r="AD71" s="13"/>
      <c r="AE71" s="13"/>
      <c r="AF71" s="13"/>
      <c r="AG71" s="13"/>
      <c r="AH71" s="12" t="s">
        <v>102</v>
      </c>
      <c r="AI71" s="12"/>
      <c r="AJ71" s="12"/>
      <c r="AK71" s="12"/>
      <c r="AL71" s="12"/>
    </row>
    <row r="72" spans="1:38" ht="29.25" customHeight="1">
      <c r="A72" s="22" t="s">
        <v>291</v>
      </c>
      <c r="B72" s="12" t="s">
        <v>292</v>
      </c>
      <c r="C72" s="13">
        <v>50000</v>
      </c>
      <c r="D72" s="12" t="s">
        <v>105</v>
      </c>
      <c r="E72" s="12" t="s">
        <v>83</v>
      </c>
      <c r="F72" s="12" t="s">
        <v>293</v>
      </c>
      <c r="G72" s="12"/>
      <c r="H72" s="12"/>
      <c r="I72" s="12"/>
      <c r="J72" s="12"/>
      <c r="K72" s="12"/>
      <c r="L72" s="12"/>
      <c r="M72" s="12"/>
      <c r="N72" s="12">
        <v>32</v>
      </c>
      <c r="O72" s="12"/>
      <c r="P72" s="13"/>
      <c r="Q72" s="13">
        <v>26000</v>
      </c>
      <c r="R72" s="13"/>
      <c r="S72" s="13"/>
      <c r="T72" s="13"/>
      <c r="U72" s="13"/>
      <c r="V72" s="13"/>
      <c r="W72" s="13"/>
      <c r="X72" s="13"/>
      <c r="Y72" s="13"/>
      <c r="Z72" s="13"/>
      <c r="AA72" s="13"/>
      <c r="AB72" s="13"/>
      <c r="AC72" s="13"/>
      <c r="AD72" s="13"/>
      <c r="AE72" s="13"/>
      <c r="AF72" s="13"/>
      <c r="AG72" s="13"/>
      <c r="AH72" s="12" t="s">
        <v>108</v>
      </c>
      <c r="AI72" s="12" t="s">
        <v>86</v>
      </c>
      <c r="AJ72" s="12"/>
      <c r="AK72" s="12"/>
      <c r="AL72" s="12"/>
    </row>
    <row r="73" spans="1:38" ht="29.25" customHeight="1">
      <c r="A73" s="22" t="s">
        <v>294</v>
      </c>
      <c r="B73" s="12" t="s">
        <v>295</v>
      </c>
      <c r="C73" s="13">
        <v>50000</v>
      </c>
      <c r="D73" s="12" t="s">
        <v>158</v>
      </c>
      <c r="E73" s="12" t="s">
        <v>134</v>
      </c>
      <c r="F73" s="12"/>
      <c r="G73" s="12"/>
      <c r="H73" s="12"/>
      <c r="I73" s="12"/>
      <c r="J73" s="12"/>
      <c r="K73" s="12"/>
      <c r="L73" s="12"/>
      <c r="M73" s="12"/>
      <c r="N73" s="34">
        <f>SUM(G73:M73)</f>
        <v>0</v>
      </c>
      <c r="O73" s="12"/>
      <c r="P73" s="13">
        <v>0</v>
      </c>
      <c r="Q73" s="13">
        <f>SUM(R73:AG73)</f>
        <v>0</v>
      </c>
      <c r="R73" s="13"/>
      <c r="S73" s="13"/>
      <c r="T73" s="13"/>
      <c r="U73" s="13"/>
      <c r="V73" s="13"/>
      <c r="W73" s="13"/>
      <c r="X73" s="13"/>
      <c r="Y73" s="13"/>
      <c r="Z73" s="13"/>
      <c r="AA73" s="13"/>
      <c r="AB73" s="13"/>
      <c r="AC73" s="13"/>
      <c r="AD73" s="13"/>
      <c r="AE73" s="13"/>
      <c r="AF73" s="13"/>
      <c r="AG73" s="13"/>
      <c r="AH73" s="12" t="s">
        <v>85</v>
      </c>
      <c r="AI73" s="12" t="s">
        <v>86</v>
      </c>
      <c r="AJ73" s="12"/>
      <c r="AK73" s="12"/>
      <c r="AL73" s="12"/>
    </row>
    <row r="74" spans="1:38" ht="29.25" customHeight="1">
      <c r="A74" s="22" t="s">
        <v>296</v>
      </c>
      <c r="B74" s="12" t="s">
        <v>297</v>
      </c>
      <c r="C74" s="13">
        <v>50000</v>
      </c>
      <c r="D74" s="12" t="s">
        <v>105</v>
      </c>
      <c r="E74" s="12" t="s">
        <v>89</v>
      </c>
      <c r="F74" s="12"/>
      <c r="G74" s="12"/>
      <c r="H74" s="12"/>
      <c r="I74" s="12"/>
      <c r="J74" s="12"/>
      <c r="K74" s="12"/>
      <c r="L74" s="12"/>
      <c r="M74" s="12"/>
      <c r="N74" s="12">
        <v>30</v>
      </c>
      <c r="O74" s="12"/>
      <c r="P74" s="13">
        <v>0</v>
      </c>
      <c r="Q74" s="13">
        <f>SUM(R74:AG74)</f>
        <v>0</v>
      </c>
      <c r="R74" s="13"/>
      <c r="S74" s="13"/>
      <c r="T74" s="13"/>
      <c r="U74" s="13"/>
      <c r="V74" s="13"/>
      <c r="W74" s="13"/>
      <c r="X74" s="13"/>
      <c r="Y74" s="13"/>
      <c r="Z74" s="13"/>
      <c r="AA74" s="13"/>
      <c r="AB74" s="13"/>
      <c r="AC74" s="13"/>
      <c r="AD74" s="13"/>
      <c r="AE74" s="13"/>
      <c r="AF74" s="13"/>
      <c r="AG74" s="13"/>
      <c r="AH74" s="12" t="s">
        <v>108</v>
      </c>
      <c r="AI74" s="12" t="s">
        <v>86</v>
      </c>
      <c r="AJ74" s="12"/>
      <c r="AK74" s="12"/>
      <c r="AL74" s="12"/>
    </row>
    <row r="75" spans="1:38" ht="29.25" customHeight="1">
      <c r="A75" s="22" t="s">
        <v>298</v>
      </c>
      <c r="B75" s="12" t="s">
        <v>299</v>
      </c>
      <c r="C75" s="13">
        <v>50000</v>
      </c>
      <c r="D75" s="12" t="s">
        <v>233</v>
      </c>
      <c r="E75" s="12" t="s">
        <v>83</v>
      </c>
      <c r="F75" s="12"/>
      <c r="G75" s="12"/>
      <c r="H75" s="12"/>
      <c r="I75" s="12"/>
      <c r="J75" s="12"/>
      <c r="K75" s="12"/>
      <c r="L75" s="12"/>
      <c r="M75" s="12"/>
      <c r="N75" s="12">
        <v>34</v>
      </c>
      <c r="O75" s="12"/>
      <c r="P75" s="13">
        <v>40000</v>
      </c>
      <c r="Q75" s="13">
        <f>SUM(R75:AG75)</f>
        <v>0</v>
      </c>
      <c r="R75" s="13"/>
      <c r="S75" s="13"/>
      <c r="T75" s="13"/>
      <c r="U75" s="13"/>
      <c r="V75" s="13"/>
      <c r="W75" s="13"/>
      <c r="X75" s="13"/>
      <c r="Y75" s="13"/>
      <c r="Z75" s="13"/>
      <c r="AA75" s="13"/>
      <c r="AB75" s="13"/>
      <c r="AC75" s="13"/>
      <c r="AD75" s="13"/>
      <c r="AE75" s="13"/>
      <c r="AF75" s="13"/>
      <c r="AG75" s="13"/>
      <c r="AH75" s="12" t="s">
        <v>93</v>
      </c>
      <c r="AI75" s="12" t="s">
        <v>176</v>
      </c>
      <c r="AJ75" s="12"/>
      <c r="AK75" s="12"/>
      <c r="AL75" s="12"/>
    </row>
    <row r="76" spans="1:38" ht="29.25" customHeight="1">
      <c r="A76" s="22" t="s">
        <v>300</v>
      </c>
      <c r="B76" s="12" t="s">
        <v>301</v>
      </c>
      <c r="C76" s="13">
        <v>50000</v>
      </c>
      <c r="D76" s="12" t="s">
        <v>105</v>
      </c>
      <c r="E76" s="12" t="s">
        <v>89</v>
      </c>
      <c r="F76" s="12"/>
      <c r="G76" s="12"/>
      <c r="H76" s="12"/>
      <c r="I76" s="12"/>
      <c r="J76" s="12"/>
      <c r="K76" s="12"/>
      <c r="L76" s="12"/>
      <c r="M76" s="12"/>
      <c r="N76" s="12">
        <v>34</v>
      </c>
      <c r="O76" s="12"/>
      <c r="P76" s="13"/>
      <c r="Q76" s="13">
        <f>SUM(R76:AG76)</f>
        <v>0</v>
      </c>
      <c r="R76" s="13"/>
      <c r="S76" s="13"/>
      <c r="T76" s="13"/>
      <c r="U76" s="13"/>
      <c r="V76" s="13"/>
      <c r="W76" s="13"/>
      <c r="X76" s="13"/>
      <c r="Y76" s="13"/>
      <c r="Z76" s="13"/>
      <c r="AA76" s="13"/>
      <c r="AB76" s="13"/>
      <c r="AC76" s="13"/>
      <c r="AD76" s="13"/>
      <c r="AE76" s="13"/>
      <c r="AF76" s="13"/>
      <c r="AG76" s="13"/>
      <c r="AH76" s="12" t="s">
        <v>108</v>
      </c>
      <c r="AI76" s="12" t="s">
        <v>86</v>
      </c>
      <c r="AJ76" s="12"/>
      <c r="AK76" s="12"/>
      <c r="AL76" s="12"/>
    </row>
    <row r="77" spans="1:38" ht="29.25" customHeight="1">
      <c r="A77" s="22" t="s">
        <v>302</v>
      </c>
      <c r="B77" s="12" t="s">
        <v>303</v>
      </c>
      <c r="C77" s="13">
        <v>50000</v>
      </c>
      <c r="D77" s="12" t="s">
        <v>233</v>
      </c>
      <c r="E77" s="12" t="s">
        <v>83</v>
      </c>
      <c r="F77" s="12"/>
      <c r="G77" s="12"/>
      <c r="H77" s="12"/>
      <c r="I77" s="12"/>
      <c r="J77" s="12"/>
      <c r="K77" s="12"/>
      <c r="L77" s="12"/>
      <c r="M77" s="12"/>
      <c r="N77" s="12">
        <v>36</v>
      </c>
      <c r="O77" s="12"/>
      <c r="P77" s="13">
        <v>35000</v>
      </c>
      <c r="Q77" s="13">
        <f>SUM(R77:AG77)</f>
        <v>0</v>
      </c>
      <c r="R77" s="13"/>
      <c r="S77" s="13"/>
      <c r="T77" s="13"/>
      <c r="U77" s="13"/>
      <c r="V77" s="13"/>
      <c r="W77" s="13"/>
      <c r="X77" s="13"/>
      <c r="Y77" s="13"/>
      <c r="Z77" s="13"/>
      <c r="AA77" s="13"/>
      <c r="AB77" s="13"/>
      <c r="AC77" s="13"/>
      <c r="AD77" s="13"/>
      <c r="AE77" s="13"/>
      <c r="AF77" s="13"/>
      <c r="AG77" s="13"/>
      <c r="AH77" s="12" t="s">
        <v>93</v>
      </c>
      <c r="AI77" s="12" t="s">
        <v>221</v>
      </c>
      <c r="AJ77" s="12"/>
      <c r="AK77" s="12"/>
      <c r="AL77" s="12"/>
    </row>
    <row r="78" spans="1:38" ht="29.25" customHeight="1">
      <c r="A78" s="22" t="s">
        <v>304</v>
      </c>
      <c r="B78" s="12" t="s">
        <v>305</v>
      </c>
      <c r="C78" s="13">
        <v>10000</v>
      </c>
      <c r="D78" s="12" t="s">
        <v>158</v>
      </c>
      <c r="E78" s="12" t="s">
        <v>89</v>
      </c>
      <c r="F78" s="12" t="s">
        <v>129</v>
      </c>
      <c r="G78" s="12"/>
      <c r="H78" s="12"/>
      <c r="I78" s="12"/>
      <c r="J78" s="12"/>
      <c r="K78" s="12"/>
      <c r="L78" s="12"/>
      <c r="M78" s="12"/>
      <c r="N78" s="12">
        <v>15</v>
      </c>
      <c r="O78" s="12"/>
      <c r="P78" s="13">
        <v>0</v>
      </c>
      <c r="Q78" s="13">
        <f>SUM(R78:AG78)</f>
        <v>0</v>
      </c>
      <c r="R78" s="13"/>
      <c r="S78" s="13"/>
      <c r="T78" s="13"/>
      <c r="U78" s="13"/>
      <c r="V78" s="13"/>
      <c r="W78" s="13"/>
      <c r="X78" s="13"/>
      <c r="Y78" s="13"/>
      <c r="Z78" s="13"/>
      <c r="AA78" s="13"/>
      <c r="AB78" s="13"/>
      <c r="AC78" s="13"/>
      <c r="AD78" s="13"/>
      <c r="AE78" s="13"/>
      <c r="AF78" s="13"/>
      <c r="AG78" s="13"/>
      <c r="AH78" s="12" t="s">
        <v>85</v>
      </c>
      <c r="AI78" s="12" t="s">
        <v>86</v>
      </c>
      <c r="AJ78" s="12"/>
      <c r="AK78" s="12"/>
      <c r="AL78" s="12"/>
    </row>
    <row r="79" spans="1:38" ht="29.25" customHeight="1">
      <c r="A79" s="22" t="s">
        <v>306</v>
      </c>
      <c r="B79" s="12" t="s">
        <v>307</v>
      </c>
      <c r="C79" s="13">
        <v>40000</v>
      </c>
      <c r="D79" s="12" t="s">
        <v>105</v>
      </c>
      <c r="E79" s="12" t="s">
        <v>83</v>
      </c>
      <c r="F79" s="12"/>
      <c r="G79" s="12"/>
      <c r="H79" s="12"/>
      <c r="I79" s="12"/>
      <c r="J79" s="12"/>
      <c r="K79" s="12"/>
      <c r="L79" s="12"/>
      <c r="M79" s="12"/>
      <c r="N79" s="12">
        <v>28</v>
      </c>
      <c r="O79" s="12"/>
      <c r="P79" s="13">
        <v>25000</v>
      </c>
      <c r="Q79" s="13">
        <f>SUM(R79:AG79)</f>
        <v>0</v>
      </c>
      <c r="R79" s="13"/>
      <c r="S79" s="13"/>
      <c r="T79" s="13"/>
      <c r="U79" s="13"/>
      <c r="V79" s="13"/>
      <c r="W79" s="13"/>
      <c r="X79" s="13"/>
      <c r="Y79" s="13"/>
      <c r="Z79" s="13"/>
      <c r="AA79" s="13"/>
      <c r="AB79" s="13"/>
      <c r="AC79" s="13"/>
      <c r="AD79" s="13"/>
      <c r="AE79" s="13"/>
      <c r="AF79" s="13"/>
      <c r="AG79" s="13"/>
      <c r="AH79" s="12" t="s">
        <v>108</v>
      </c>
      <c r="AI79" s="12" t="s">
        <v>86</v>
      </c>
      <c r="AJ79" s="12"/>
      <c r="AK79" s="12"/>
      <c r="AL79" s="12"/>
    </row>
    <row r="80" spans="1:38" ht="29.25" customHeight="1">
      <c r="A80" s="22" t="s">
        <v>308</v>
      </c>
      <c r="B80" s="12" t="s">
        <v>309</v>
      </c>
      <c r="C80" s="13">
        <v>50000</v>
      </c>
      <c r="D80" s="12" t="s">
        <v>145</v>
      </c>
      <c r="E80" s="12" t="s">
        <v>89</v>
      </c>
      <c r="F80" s="12"/>
      <c r="G80" s="12"/>
      <c r="H80" s="12"/>
      <c r="I80" s="12"/>
      <c r="J80" s="12"/>
      <c r="K80" s="12"/>
      <c r="L80" s="12"/>
      <c r="M80" s="12"/>
      <c r="N80" s="12">
        <v>30</v>
      </c>
      <c r="O80" s="12"/>
      <c r="P80" s="13">
        <v>0</v>
      </c>
      <c r="Q80" s="13">
        <f>SUM(R80:AG80)</f>
        <v>0</v>
      </c>
      <c r="R80" s="13"/>
      <c r="S80" s="13"/>
      <c r="T80" s="13"/>
      <c r="U80" s="13"/>
      <c r="V80" s="13"/>
      <c r="W80" s="13"/>
      <c r="X80" s="13"/>
      <c r="Y80" s="13"/>
      <c r="Z80" s="13"/>
      <c r="AA80" s="13"/>
      <c r="AB80" s="13"/>
      <c r="AC80" s="13"/>
      <c r="AD80" s="13"/>
      <c r="AE80" s="13"/>
      <c r="AF80" s="13"/>
      <c r="AG80" s="13"/>
      <c r="AH80" s="12" t="s">
        <v>108</v>
      </c>
      <c r="AI80" s="12" t="s">
        <v>86</v>
      </c>
      <c r="AJ80" s="12"/>
      <c r="AK80" s="12"/>
      <c r="AL80" s="12"/>
    </row>
    <row r="81" spans="1:38" ht="29.25" customHeight="1">
      <c r="A81" s="22" t="s">
        <v>310</v>
      </c>
      <c r="B81" s="12" t="s">
        <v>311</v>
      </c>
      <c r="C81" s="13">
        <v>25750</v>
      </c>
      <c r="D81" s="12" t="s">
        <v>82</v>
      </c>
      <c r="E81" s="12" t="s">
        <v>226</v>
      </c>
      <c r="F81" s="12"/>
      <c r="G81" s="12"/>
      <c r="H81" s="12"/>
      <c r="I81" s="12"/>
      <c r="J81" s="12"/>
      <c r="K81" s="12"/>
      <c r="L81" s="12"/>
      <c r="M81" s="12"/>
      <c r="N81" s="12">
        <v>33</v>
      </c>
      <c r="O81" s="12"/>
      <c r="P81" s="13">
        <v>25750</v>
      </c>
      <c r="Q81" s="13">
        <f>SUM(R81:AG81)</f>
        <v>0</v>
      </c>
      <c r="R81" s="13"/>
      <c r="S81" s="13"/>
      <c r="T81" s="13"/>
      <c r="U81" s="13"/>
      <c r="V81" s="13"/>
      <c r="W81" s="13"/>
      <c r="X81" s="13"/>
      <c r="Y81" s="13"/>
      <c r="Z81" s="13"/>
      <c r="AA81" s="13"/>
      <c r="AB81" s="13"/>
      <c r="AC81" s="13"/>
      <c r="AD81" s="13"/>
      <c r="AE81" s="13"/>
      <c r="AF81" s="13"/>
      <c r="AG81" s="13"/>
      <c r="AH81" s="12" t="s">
        <v>85</v>
      </c>
      <c r="AI81" s="12" t="s">
        <v>86</v>
      </c>
      <c r="AJ81" s="12"/>
      <c r="AK81" s="12"/>
      <c r="AL81" s="12"/>
    </row>
    <row r="82" spans="1:38" ht="29.25" customHeight="1">
      <c r="A82" s="22" t="s">
        <v>312</v>
      </c>
      <c r="B82" s="12" t="s">
        <v>313</v>
      </c>
      <c r="C82" s="13">
        <v>49967.44</v>
      </c>
      <c r="D82" s="12" t="s">
        <v>158</v>
      </c>
      <c r="E82" s="12" t="s">
        <v>314</v>
      </c>
      <c r="F82" s="12"/>
      <c r="G82" s="12"/>
      <c r="H82" s="12"/>
      <c r="I82" s="12"/>
      <c r="J82" s="12"/>
      <c r="K82" s="12"/>
      <c r="L82" s="12"/>
      <c r="M82" s="12"/>
      <c r="N82" s="34">
        <f>SUM(G82:M82)</f>
        <v>0</v>
      </c>
      <c r="O82" s="12"/>
      <c r="P82" s="13">
        <v>0</v>
      </c>
      <c r="Q82" s="13">
        <f>SUM(R82:AG82)</f>
        <v>0</v>
      </c>
      <c r="R82" s="13"/>
      <c r="S82" s="13"/>
      <c r="T82" s="13"/>
      <c r="U82" s="13"/>
      <c r="V82" s="13"/>
      <c r="W82" s="13"/>
      <c r="X82" s="13"/>
      <c r="Y82" s="13"/>
      <c r="Z82" s="13"/>
      <c r="AA82" s="13"/>
      <c r="AB82" s="13"/>
      <c r="AC82" s="13"/>
      <c r="AD82" s="13"/>
      <c r="AE82" s="13"/>
      <c r="AF82" s="13"/>
      <c r="AG82" s="13"/>
      <c r="AH82" s="12" t="s">
        <v>85</v>
      </c>
      <c r="AI82" s="12" t="s">
        <v>86</v>
      </c>
      <c r="AJ82" s="12"/>
      <c r="AK82" s="12"/>
      <c r="AL82" s="12"/>
    </row>
    <row r="83" spans="1:38" ht="29.25" customHeight="1">
      <c r="A83" s="22" t="s">
        <v>315</v>
      </c>
      <c r="B83" s="12" t="s">
        <v>316</v>
      </c>
      <c r="C83" s="13">
        <v>25000</v>
      </c>
      <c r="D83" s="12" t="s">
        <v>139</v>
      </c>
      <c r="E83" s="12" t="s">
        <v>89</v>
      </c>
      <c r="F83" s="12"/>
      <c r="G83" s="12"/>
      <c r="H83" s="12"/>
      <c r="I83" s="12"/>
      <c r="J83" s="12"/>
      <c r="K83" s="12"/>
      <c r="L83" s="12"/>
      <c r="M83" s="12"/>
      <c r="N83" s="12">
        <v>26</v>
      </c>
      <c r="O83" s="12"/>
      <c r="P83" s="13">
        <v>0</v>
      </c>
      <c r="Q83" s="13">
        <f>SUM(R83:AG83)</f>
        <v>0</v>
      </c>
      <c r="R83" s="13"/>
      <c r="S83" s="13"/>
      <c r="T83" s="13"/>
      <c r="U83" s="13"/>
      <c r="V83" s="13"/>
      <c r="W83" s="13"/>
      <c r="X83" s="13"/>
      <c r="Y83" s="13"/>
      <c r="Z83" s="13"/>
      <c r="AA83" s="13"/>
      <c r="AB83" s="13"/>
      <c r="AC83" s="13"/>
      <c r="AD83" s="13"/>
      <c r="AE83" s="13"/>
      <c r="AF83" s="13"/>
      <c r="AG83" s="13"/>
      <c r="AH83" s="12" t="s">
        <v>108</v>
      </c>
      <c r="AI83" s="12" t="s">
        <v>86</v>
      </c>
      <c r="AJ83" s="12"/>
      <c r="AK83" s="12"/>
      <c r="AL83" s="12"/>
    </row>
    <row r="84" spans="1:38" s="40" customFormat="1" ht="29.25" customHeight="1">
      <c r="A84" s="22" t="s">
        <v>317</v>
      </c>
      <c r="B84" s="12" t="s">
        <v>318</v>
      </c>
      <c r="C84" s="39">
        <v>6000</v>
      </c>
      <c r="D84" s="38" t="s">
        <v>111</v>
      </c>
      <c r="E84" s="38" t="s">
        <v>134</v>
      </c>
      <c r="F84" s="38"/>
      <c r="G84" s="38"/>
      <c r="H84" s="38"/>
      <c r="I84" s="38"/>
      <c r="J84" s="38"/>
      <c r="K84" s="38"/>
      <c r="L84" s="38"/>
      <c r="M84" s="38"/>
      <c r="N84" s="38">
        <v>0</v>
      </c>
      <c r="O84" s="38"/>
      <c r="P84" s="39">
        <v>0</v>
      </c>
      <c r="Q84" s="39">
        <f>SUM(R84:AG84)</f>
        <v>0</v>
      </c>
      <c r="R84" s="39"/>
      <c r="S84" s="39"/>
      <c r="T84" s="39"/>
      <c r="U84" s="39"/>
      <c r="V84" s="39"/>
      <c r="W84" s="39"/>
      <c r="X84" s="39"/>
      <c r="Y84" s="39"/>
      <c r="Z84" s="39"/>
      <c r="AA84" s="39"/>
      <c r="AB84" s="39"/>
      <c r="AC84" s="39"/>
      <c r="AD84" s="39"/>
      <c r="AE84" s="39"/>
      <c r="AF84" s="39"/>
      <c r="AG84" s="39"/>
      <c r="AH84" s="38" t="s">
        <v>192</v>
      </c>
      <c r="AI84" s="38"/>
      <c r="AJ84" s="38"/>
      <c r="AK84" s="38"/>
      <c r="AL84" s="38"/>
    </row>
    <row r="85" spans="1:38" ht="29.25" customHeight="1">
      <c r="A85" s="22" t="s">
        <v>319</v>
      </c>
      <c r="B85" s="12" t="s">
        <v>320</v>
      </c>
      <c r="C85" s="13">
        <v>50000</v>
      </c>
      <c r="D85" s="12" t="s">
        <v>216</v>
      </c>
      <c r="E85" s="12" t="s">
        <v>106</v>
      </c>
      <c r="F85" s="12" t="s">
        <v>321</v>
      </c>
      <c r="G85" s="12"/>
      <c r="H85" s="12"/>
      <c r="I85" s="12"/>
      <c r="J85" s="12"/>
      <c r="K85" s="12"/>
      <c r="L85" s="12"/>
      <c r="M85" s="12"/>
      <c r="N85" s="12">
        <v>38</v>
      </c>
      <c r="O85" s="12"/>
      <c r="P85" s="13">
        <v>0</v>
      </c>
      <c r="Q85" s="13">
        <f>SUM(R85:AG85)</f>
        <v>0</v>
      </c>
      <c r="R85" s="13"/>
      <c r="S85" s="13"/>
      <c r="T85" s="13"/>
      <c r="U85" s="13"/>
      <c r="V85" s="13"/>
      <c r="W85" s="13"/>
      <c r="X85" s="13"/>
      <c r="Y85" s="13"/>
      <c r="Z85" s="13"/>
      <c r="AA85" s="13"/>
      <c r="AB85" s="13"/>
      <c r="AC85" s="13"/>
      <c r="AD85" s="13"/>
      <c r="AE85" s="13"/>
      <c r="AF85" s="13"/>
      <c r="AG85" s="13"/>
      <c r="AH85" s="12" t="s">
        <v>93</v>
      </c>
      <c r="AI85" s="12" t="s">
        <v>221</v>
      </c>
      <c r="AJ85" s="12"/>
      <c r="AK85" s="12"/>
      <c r="AL85" s="12"/>
    </row>
    <row r="86" spans="1:38" ht="29.25" customHeight="1">
      <c r="A86" s="22" t="s">
        <v>322</v>
      </c>
      <c r="B86" s="12" t="s">
        <v>323</v>
      </c>
      <c r="C86" s="13">
        <v>14660</v>
      </c>
      <c r="D86" s="12" t="s">
        <v>145</v>
      </c>
      <c r="E86" s="12" t="s">
        <v>89</v>
      </c>
      <c r="F86" s="12"/>
      <c r="G86" s="12"/>
      <c r="H86" s="12"/>
      <c r="I86" s="12"/>
      <c r="J86" s="12"/>
      <c r="K86" s="12"/>
      <c r="L86" s="12"/>
      <c r="M86" s="12"/>
      <c r="N86" s="12">
        <v>24</v>
      </c>
      <c r="O86" s="12"/>
      <c r="P86" s="13"/>
      <c r="Q86" s="13">
        <f>SUM(R86:AG86)</f>
        <v>0</v>
      </c>
      <c r="R86" s="13"/>
      <c r="S86" s="13"/>
      <c r="T86" s="13"/>
      <c r="U86" s="13"/>
      <c r="V86" s="13"/>
      <c r="W86" s="13"/>
      <c r="X86" s="13"/>
      <c r="Y86" s="13"/>
      <c r="Z86" s="13"/>
      <c r="AA86" s="13"/>
      <c r="AB86" s="13"/>
      <c r="AC86" s="13"/>
      <c r="AD86" s="13"/>
      <c r="AE86" s="13"/>
      <c r="AF86" s="13"/>
      <c r="AG86" s="13"/>
      <c r="AH86" s="12" t="s">
        <v>108</v>
      </c>
      <c r="AI86" s="12" t="s">
        <v>86</v>
      </c>
      <c r="AJ86" s="12"/>
      <c r="AK86" s="12"/>
      <c r="AL86" s="12"/>
    </row>
    <row r="87" spans="1:38" ht="29.25" customHeight="1">
      <c r="A87" s="22" t="s">
        <v>324</v>
      </c>
      <c r="B87" s="12" t="s">
        <v>325</v>
      </c>
      <c r="C87" s="13">
        <v>50000</v>
      </c>
      <c r="D87" s="12" t="s">
        <v>158</v>
      </c>
      <c r="E87" s="12" t="s">
        <v>83</v>
      </c>
      <c r="F87" s="12"/>
      <c r="G87" s="12">
        <v>4</v>
      </c>
      <c r="H87" s="12">
        <v>6</v>
      </c>
      <c r="I87" s="12">
        <v>6</v>
      </c>
      <c r="J87" s="12">
        <v>4</v>
      </c>
      <c r="K87" s="12">
        <v>6</v>
      </c>
      <c r="L87" s="12">
        <v>6</v>
      </c>
      <c r="M87" s="12">
        <v>2</v>
      </c>
      <c r="N87" s="12">
        <f>SUM(G87:M87)</f>
        <v>34</v>
      </c>
      <c r="O87" s="12" t="s">
        <v>326</v>
      </c>
      <c r="P87" s="13">
        <v>25000</v>
      </c>
      <c r="Q87" s="13">
        <f>SUM(R87:AG87)</f>
        <v>0</v>
      </c>
      <c r="R87" s="13"/>
      <c r="S87" s="13"/>
      <c r="T87" s="13"/>
      <c r="U87" s="13"/>
      <c r="V87" s="13"/>
      <c r="W87" s="13"/>
      <c r="X87" s="13"/>
      <c r="Y87" s="13"/>
      <c r="Z87" s="13"/>
      <c r="AA87" s="13"/>
      <c r="AB87" s="13"/>
      <c r="AC87" s="13"/>
      <c r="AD87" s="13"/>
      <c r="AE87" s="13"/>
      <c r="AF87" s="13"/>
      <c r="AG87" s="13"/>
      <c r="AH87" s="12" t="s">
        <v>118</v>
      </c>
      <c r="AI87" s="12" t="s">
        <v>154</v>
      </c>
      <c r="AJ87" s="12"/>
      <c r="AK87" s="12" t="s">
        <v>327</v>
      </c>
      <c r="AL87" s="12"/>
    </row>
    <row r="88" spans="1:38" ht="29.25" customHeight="1">
      <c r="A88" s="22" t="s">
        <v>328</v>
      </c>
      <c r="B88" s="12" t="s">
        <v>329</v>
      </c>
      <c r="C88" s="13">
        <v>50000</v>
      </c>
      <c r="D88" s="12" t="s">
        <v>330</v>
      </c>
      <c r="E88" s="12" t="s">
        <v>226</v>
      </c>
      <c r="F88" s="12"/>
      <c r="G88" s="12"/>
      <c r="H88" s="12"/>
      <c r="I88" s="12"/>
      <c r="J88" s="12"/>
      <c r="K88" s="12"/>
      <c r="L88" s="12"/>
      <c r="M88" s="12"/>
      <c r="N88" s="12">
        <v>42</v>
      </c>
      <c r="O88" s="12"/>
      <c r="P88" s="13">
        <v>50000</v>
      </c>
      <c r="Q88" s="13">
        <f>SUM(R88:AG88)</f>
        <v>0</v>
      </c>
      <c r="R88" s="13"/>
      <c r="S88" s="13"/>
      <c r="T88" s="13"/>
      <c r="U88" s="13"/>
      <c r="V88" s="13"/>
      <c r="W88" s="13"/>
      <c r="X88" s="13"/>
      <c r="Y88" s="13"/>
      <c r="Z88" s="13"/>
      <c r="AA88" s="13"/>
      <c r="AB88" s="13"/>
      <c r="AC88" s="13"/>
      <c r="AD88" s="13"/>
      <c r="AE88" s="13"/>
      <c r="AF88" s="13"/>
      <c r="AG88" s="13"/>
      <c r="AH88" s="12" t="s">
        <v>102</v>
      </c>
      <c r="AI88" s="12" t="s">
        <v>331</v>
      </c>
      <c r="AJ88" s="12"/>
      <c r="AK88" s="12"/>
      <c r="AL88" s="12"/>
    </row>
    <row r="89" spans="1:38" ht="29.25" customHeight="1">
      <c r="A89" s="22" t="s">
        <v>332</v>
      </c>
      <c r="B89" s="12" t="s">
        <v>333</v>
      </c>
      <c r="C89" s="13">
        <v>50000</v>
      </c>
      <c r="D89" s="12" t="s">
        <v>158</v>
      </c>
      <c r="E89" s="12" t="s">
        <v>226</v>
      </c>
      <c r="F89" s="12" t="s">
        <v>334</v>
      </c>
      <c r="G89" s="12"/>
      <c r="H89" s="12"/>
      <c r="I89" s="12"/>
      <c r="J89" s="12"/>
      <c r="K89" s="12"/>
      <c r="L89" s="12"/>
      <c r="M89" s="12"/>
      <c r="N89" s="12">
        <v>35</v>
      </c>
      <c r="O89" s="12"/>
      <c r="P89" s="13">
        <v>0</v>
      </c>
      <c r="Q89" s="13">
        <f>SUM(R89:AG89)</f>
        <v>50000</v>
      </c>
      <c r="R89" s="13"/>
      <c r="S89" s="13">
        <v>50000</v>
      </c>
      <c r="T89" s="13"/>
      <c r="U89" s="13"/>
      <c r="V89" s="13"/>
      <c r="W89" s="13"/>
      <c r="X89" s="13"/>
      <c r="Y89" s="13"/>
      <c r="Z89" s="13"/>
      <c r="AA89" s="13"/>
      <c r="AB89" s="13"/>
      <c r="AC89" s="13"/>
      <c r="AD89" s="13"/>
      <c r="AE89" s="13"/>
      <c r="AF89" s="13"/>
      <c r="AG89" s="13"/>
      <c r="AH89" s="12" t="s">
        <v>85</v>
      </c>
      <c r="AI89" s="12" t="s">
        <v>86</v>
      </c>
      <c r="AJ89" s="12"/>
      <c r="AK89" s="12"/>
      <c r="AL89" s="12"/>
    </row>
    <row r="90" spans="1:38" ht="29.25" customHeight="1">
      <c r="A90" s="22" t="s">
        <v>335</v>
      </c>
      <c r="B90" s="12" t="s">
        <v>336</v>
      </c>
      <c r="C90" s="13">
        <v>40000</v>
      </c>
      <c r="D90" s="12" t="s">
        <v>139</v>
      </c>
      <c r="E90" s="12" t="s">
        <v>151</v>
      </c>
      <c r="F90" s="12" t="s">
        <v>152</v>
      </c>
      <c r="G90" s="12"/>
      <c r="H90" s="12"/>
      <c r="I90" s="12"/>
      <c r="J90" s="12"/>
      <c r="K90" s="12"/>
      <c r="L90" s="12"/>
      <c r="M90" s="12"/>
      <c r="N90" s="12">
        <v>30</v>
      </c>
      <c r="O90" s="12"/>
      <c r="P90" s="13">
        <v>0</v>
      </c>
      <c r="Q90" s="13">
        <v>20000</v>
      </c>
      <c r="R90" s="27">
        <v>20000</v>
      </c>
      <c r="S90" s="13"/>
      <c r="T90" s="13"/>
      <c r="U90" s="13"/>
      <c r="V90" s="13"/>
      <c r="W90" s="13"/>
      <c r="X90" s="13"/>
      <c r="Y90" s="13"/>
      <c r="Z90" s="13"/>
      <c r="AA90" s="13"/>
      <c r="AB90" s="13"/>
      <c r="AC90" s="13"/>
      <c r="AD90" s="13"/>
      <c r="AE90" s="13"/>
      <c r="AF90" s="13"/>
      <c r="AG90" s="13"/>
      <c r="AH90" s="12" t="s">
        <v>108</v>
      </c>
      <c r="AI90" s="12" t="s">
        <v>86</v>
      </c>
      <c r="AJ90" s="12"/>
      <c r="AK90" s="12"/>
      <c r="AL90" s="12"/>
    </row>
    <row r="91" spans="1:38" ht="29.25" customHeight="1">
      <c r="A91" s="22" t="s">
        <v>337</v>
      </c>
      <c r="B91" s="12" t="s">
        <v>338</v>
      </c>
      <c r="C91" s="13">
        <v>50000</v>
      </c>
      <c r="D91" s="12" t="s">
        <v>111</v>
      </c>
      <c r="E91" s="12" t="s">
        <v>89</v>
      </c>
      <c r="F91" s="12"/>
      <c r="G91" s="12"/>
      <c r="H91" s="12"/>
      <c r="I91" s="12"/>
      <c r="J91" s="12"/>
      <c r="K91" s="12"/>
      <c r="L91" s="12"/>
      <c r="M91" s="12"/>
      <c r="N91" s="12">
        <v>18</v>
      </c>
      <c r="O91" s="12"/>
      <c r="P91" s="13"/>
      <c r="Q91" s="13">
        <f>SUM(R91:AG91)</f>
        <v>0</v>
      </c>
      <c r="R91" s="13"/>
      <c r="S91" s="13"/>
      <c r="T91" s="13"/>
      <c r="U91" s="13"/>
      <c r="V91" s="13"/>
      <c r="W91" s="13"/>
      <c r="X91" s="13"/>
      <c r="Y91" s="13"/>
      <c r="Z91" s="13"/>
      <c r="AA91" s="13"/>
      <c r="AB91" s="13"/>
      <c r="AC91" s="13"/>
      <c r="AD91" s="13"/>
      <c r="AE91" s="13"/>
      <c r="AF91" s="13"/>
      <c r="AG91" s="13"/>
      <c r="AH91" s="12" t="s">
        <v>108</v>
      </c>
      <c r="AI91" s="12" t="s">
        <v>86</v>
      </c>
      <c r="AJ91" s="12"/>
      <c r="AK91" s="12"/>
      <c r="AL91" s="12"/>
    </row>
    <row r="92" spans="1:38" ht="29.25" customHeight="1">
      <c r="A92" s="22" t="s">
        <v>339</v>
      </c>
      <c r="B92" s="88" t="s">
        <v>340</v>
      </c>
      <c r="C92" s="13">
        <v>50000</v>
      </c>
      <c r="D92" s="12" t="s">
        <v>211</v>
      </c>
      <c r="E92" s="12" t="s">
        <v>100</v>
      </c>
      <c r="F92" s="12" t="s">
        <v>107</v>
      </c>
      <c r="G92" s="12"/>
      <c r="H92" s="12"/>
      <c r="I92" s="12"/>
      <c r="J92" s="12"/>
      <c r="K92" s="12"/>
      <c r="L92" s="12"/>
      <c r="M92" s="12"/>
      <c r="N92" s="12">
        <v>34</v>
      </c>
      <c r="O92" s="12"/>
      <c r="P92" s="13"/>
      <c r="Q92" s="13">
        <f>SUM(R92:AG92)</f>
        <v>0</v>
      </c>
      <c r="R92" s="13"/>
      <c r="S92" s="13"/>
      <c r="T92" s="13"/>
      <c r="U92" s="13"/>
      <c r="V92" s="13"/>
      <c r="W92" s="13"/>
      <c r="X92" s="13"/>
      <c r="Y92" s="13"/>
      <c r="Z92" s="13"/>
      <c r="AA92" s="13"/>
      <c r="AB92" s="13"/>
      <c r="AC92" s="13"/>
      <c r="AD92" s="13"/>
      <c r="AE92" s="13"/>
      <c r="AF92" s="13"/>
      <c r="AG92" s="13"/>
      <c r="AH92" s="12" t="s">
        <v>108</v>
      </c>
      <c r="AI92" s="12" t="s">
        <v>86</v>
      </c>
      <c r="AJ92" s="12"/>
      <c r="AK92" s="12"/>
      <c r="AL92" s="12"/>
    </row>
    <row r="93" spans="1:38" ht="29.25" customHeight="1">
      <c r="A93" s="22" t="s">
        <v>341</v>
      </c>
      <c r="B93" s="12" t="s">
        <v>342</v>
      </c>
      <c r="C93" s="13">
        <v>50000</v>
      </c>
      <c r="D93" s="12" t="s">
        <v>139</v>
      </c>
      <c r="E93" s="12" t="s">
        <v>83</v>
      </c>
      <c r="F93" s="12" t="s">
        <v>343</v>
      </c>
      <c r="G93" s="12"/>
      <c r="H93" s="12"/>
      <c r="I93" s="12"/>
      <c r="J93" s="12"/>
      <c r="K93" s="12"/>
      <c r="L93" s="12"/>
      <c r="M93" s="12"/>
      <c r="N93" s="12">
        <v>38</v>
      </c>
      <c r="O93" s="12"/>
      <c r="P93" s="13">
        <v>40000</v>
      </c>
      <c r="Q93" s="13">
        <f>SUM(R93:AG93)</f>
        <v>0</v>
      </c>
      <c r="R93" s="13"/>
      <c r="S93" s="13"/>
      <c r="T93" s="13"/>
      <c r="U93" s="13"/>
      <c r="V93" s="13"/>
      <c r="W93" s="13"/>
      <c r="X93" s="13"/>
      <c r="Y93" s="13"/>
      <c r="Z93" s="13"/>
      <c r="AA93" s="13"/>
      <c r="AB93" s="13"/>
      <c r="AC93" s="13"/>
      <c r="AD93" s="13"/>
      <c r="AE93" s="13"/>
      <c r="AF93" s="13"/>
      <c r="AG93" s="13"/>
      <c r="AH93" s="12" t="s">
        <v>108</v>
      </c>
      <c r="AI93" s="12" t="s">
        <v>140</v>
      </c>
      <c r="AJ93" s="12"/>
      <c r="AK93" s="12"/>
      <c r="AL93" s="12"/>
    </row>
    <row r="94" spans="1:38" ht="29.25" customHeight="1">
      <c r="A94" s="22" t="s">
        <v>344</v>
      </c>
      <c r="B94" s="12" t="s">
        <v>345</v>
      </c>
      <c r="C94" s="13">
        <v>50000</v>
      </c>
      <c r="D94" s="12" t="s">
        <v>136</v>
      </c>
      <c r="E94" s="12" t="s">
        <v>89</v>
      </c>
      <c r="F94" s="12"/>
      <c r="G94" s="12"/>
      <c r="H94" s="12"/>
      <c r="I94" s="12"/>
      <c r="J94" s="12"/>
      <c r="K94" s="12"/>
      <c r="L94" s="12"/>
      <c r="M94" s="12"/>
      <c r="N94" s="36">
        <v>35</v>
      </c>
      <c r="O94" s="12"/>
      <c r="P94" s="13">
        <v>0</v>
      </c>
      <c r="Q94" s="13">
        <f>SUM(R94:AG94)</f>
        <v>0</v>
      </c>
      <c r="R94" s="13"/>
      <c r="S94" s="13"/>
      <c r="T94" s="13"/>
      <c r="U94" s="13"/>
      <c r="V94" s="13"/>
      <c r="W94" s="13"/>
      <c r="X94" s="13"/>
      <c r="Y94" s="13"/>
      <c r="Z94" s="13"/>
      <c r="AA94" s="13"/>
      <c r="AB94" s="13"/>
      <c r="AC94" s="13"/>
      <c r="AD94" s="13"/>
      <c r="AE94" s="13"/>
      <c r="AF94" s="13"/>
      <c r="AG94" s="13"/>
      <c r="AH94" s="12" t="s">
        <v>102</v>
      </c>
      <c r="AI94" s="12"/>
      <c r="AJ94" s="12"/>
      <c r="AK94" s="12"/>
      <c r="AL94" s="12"/>
    </row>
    <row r="95" spans="1:38" ht="29.25" customHeight="1">
      <c r="A95" s="22" t="s">
        <v>346</v>
      </c>
      <c r="B95" s="12" t="s">
        <v>347</v>
      </c>
      <c r="C95" s="13">
        <v>50000</v>
      </c>
      <c r="D95" s="12" t="s">
        <v>158</v>
      </c>
      <c r="E95" s="12" t="s">
        <v>314</v>
      </c>
      <c r="F95" s="12"/>
      <c r="G95" s="12"/>
      <c r="H95" s="12"/>
      <c r="I95" s="12"/>
      <c r="J95" s="12"/>
      <c r="K95" s="12"/>
      <c r="L95" s="12"/>
      <c r="M95" s="12"/>
      <c r="N95" s="34">
        <f>SUM(G95:M95)</f>
        <v>0</v>
      </c>
      <c r="O95" s="12"/>
      <c r="P95" s="13">
        <v>0</v>
      </c>
      <c r="Q95" s="13">
        <f>SUM(R95:AG95)</f>
        <v>0</v>
      </c>
      <c r="R95" s="13"/>
      <c r="S95" s="13"/>
      <c r="T95" s="13"/>
      <c r="U95" s="13"/>
      <c r="V95" s="13"/>
      <c r="W95" s="13"/>
      <c r="X95" s="13"/>
      <c r="Y95" s="13"/>
      <c r="Z95" s="13"/>
      <c r="AA95" s="13"/>
      <c r="AB95" s="13"/>
      <c r="AC95" s="13"/>
      <c r="AD95" s="13"/>
      <c r="AE95" s="13"/>
      <c r="AF95" s="13"/>
      <c r="AG95" s="13"/>
      <c r="AH95" s="12" t="s">
        <v>85</v>
      </c>
      <c r="AI95" s="12" t="s">
        <v>86</v>
      </c>
      <c r="AJ95" s="12"/>
      <c r="AK95" s="12"/>
      <c r="AL95" s="12"/>
    </row>
    <row r="96" spans="1:38" ht="29.25" customHeight="1">
      <c r="A96" s="22" t="s">
        <v>348</v>
      </c>
      <c r="B96" s="12" t="s">
        <v>349</v>
      </c>
      <c r="C96" s="13">
        <v>50000</v>
      </c>
      <c r="D96" s="12" t="s">
        <v>139</v>
      </c>
      <c r="E96" s="12" t="s">
        <v>96</v>
      </c>
      <c r="F96" s="12"/>
      <c r="G96" s="12"/>
      <c r="H96" s="12"/>
      <c r="I96" s="12"/>
      <c r="J96" s="12"/>
      <c r="K96" s="12"/>
      <c r="L96" s="12"/>
      <c r="M96" s="12"/>
      <c r="N96" s="12">
        <v>8</v>
      </c>
      <c r="O96" s="12"/>
      <c r="P96" s="13"/>
      <c r="Q96" s="13">
        <f>SUM(R96:AG96)</f>
        <v>0</v>
      </c>
      <c r="R96" s="13"/>
      <c r="S96" s="13"/>
      <c r="T96" s="13"/>
      <c r="U96" s="13"/>
      <c r="V96" s="13"/>
      <c r="W96" s="13"/>
      <c r="X96" s="13"/>
      <c r="Y96" s="13"/>
      <c r="Z96" s="13"/>
      <c r="AA96" s="13"/>
      <c r="AB96" s="13"/>
      <c r="AC96" s="13"/>
      <c r="AD96" s="13"/>
      <c r="AE96" s="13"/>
      <c r="AF96" s="13"/>
      <c r="AG96" s="13"/>
      <c r="AH96" s="12" t="s">
        <v>108</v>
      </c>
      <c r="AI96" s="12" t="s">
        <v>86</v>
      </c>
      <c r="AJ96" s="12"/>
      <c r="AK96" s="12"/>
      <c r="AL96" s="12"/>
    </row>
    <row r="97" spans="1:38" ht="29.25" customHeight="1">
      <c r="A97" s="22" t="s">
        <v>350</v>
      </c>
      <c r="B97" s="12" t="s">
        <v>351</v>
      </c>
      <c r="C97" s="13">
        <v>34000</v>
      </c>
      <c r="D97" s="12" t="s">
        <v>211</v>
      </c>
      <c r="E97" s="12" t="s">
        <v>96</v>
      </c>
      <c r="F97" s="12"/>
      <c r="G97" s="12"/>
      <c r="H97" s="12"/>
      <c r="I97" s="12"/>
      <c r="J97" s="12"/>
      <c r="K97" s="12"/>
      <c r="L97" s="12"/>
      <c r="M97" s="12"/>
      <c r="N97" s="12">
        <v>20</v>
      </c>
      <c r="O97" s="12"/>
      <c r="P97" s="13"/>
      <c r="Q97" s="13">
        <f>SUM(R97:AG97)</f>
        <v>0</v>
      </c>
      <c r="R97" s="13"/>
      <c r="S97" s="13"/>
      <c r="T97" s="13"/>
      <c r="U97" s="13"/>
      <c r="V97" s="13"/>
      <c r="W97" s="13"/>
      <c r="X97" s="13"/>
      <c r="Y97" s="13"/>
      <c r="Z97" s="13"/>
      <c r="AA97" s="13"/>
      <c r="AB97" s="13"/>
      <c r="AC97" s="13"/>
      <c r="AD97" s="13"/>
      <c r="AE97" s="13"/>
      <c r="AF97" s="13"/>
      <c r="AG97" s="13"/>
      <c r="AH97" s="12" t="s">
        <v>108</v>
      </c>
      <c r="AI97" s="12" t="s">
        <v>86</v>
      </c>
      <c r="AJ97" s="12"/>
      <c r="AK97" s="12"/>
      <c r="AL97" s="12"/>
    </row>
    <row r="98" spans="1:38" ht="29.25" customHeight="1">
      <c r="A98" s="22" t="s">
        <v>352</v>
      </c>
      <c r="B98" s="12" t="s">
        <v>353</v>
      </c>
      <c r="C98" s="13">
        <v>5500</v>
      </c>
      <c r="D98" s="12" t="s">
        <v>105</v>
      </c>
      <c r="E98" s="12" t="s">
        <v>226</v>
      </c>
      <c r="F98" s="12" t="s">
        <v>354</v>
      </c>
      <c r="G98" s="12"/>
      <c r="H98" s="12"/>
      <c r="I98" s="12"/>
      <c r="J98" s="12"/>
      <c r="K98" s="12"/>
      <c r="L98" s="12"/>
      <c r="M98" s="12"/>
      <c r="N98" s="12">
        <v>28</v>
      </c>
      <c r="O98" s="12"/>
      <c r="P98" s="13">
        <v>0</v>
      </c>
      <c r="Q98" s="13">
        <f>SUM(R98:AG98)</f>
        <v>5500</v>
      </c>
      <c r="R98" s="13"/>
      <c r="S98" s="13"/>
      <c r="T98" s="13"/>
      <c r="U98" s="13"/>
      <c r="V98" s="13"/>
      <c r="W98" s="13"/>
      <c r="X98" s="13"/>
      <c r="Y98" s="13"/>
      <c r="Z98" s="13"/>
      <c r="AA98" s="13"/>
      <c r="AB98" s="13"/>
      <c r="AC98" s="13"/>
      <c r="AD98" s="13"/>
      <c r="AE98" s="13"/>
      <c r="AF98" s="13"/>
      <c r="AG98" s="13">
        <v>5500</v>
      </c>
      <c r="AH98" s="12" t="s">
        <v>108</v>
      </c>
      <c r="AI98" s="12" t="s">
        <v>86</v>
      </c>
      <c r="AJ98" s="12"/>
      <c r="AK98" s="12"/>
      <c r="AL98" s="12"/>
    </row>
    <row r="99" spans="1:38" ht="29.25" customHeight="1">
      <c r="A99" s="22" t="s">
        <v>355</v>
      </c>
      <c r="B99" s="12" t="s">
        <v>356</v>
      </c>
      <c r="C99" s="13">
        <v>50000</v>
      </c>
      <c r="D99" s="12" t="s">
        <v>139</v>
      </c>
      <c r="E99" s="12" t="s">
        <v>226</v>
      </c>
      <c r="F99" s="12" t="s">
        <v>152</v>
      </c>
      <c r="G99" s="12">
        <v>4</v>
      </c>
      <c r="H99" s="12">
        <v>4</v>
      </c>
      <c r="I99" s="12">
        <v>6</v>
      </c>
      <c r="J99" s="12">
        <v>6</v>
      </c>
      <c r="K99" s="12">
        <v>6</v>
      </c>
      <c r="L99" s="12">
        <v>6</v>
      </c>
      <c r="M99" s="12">
        <v>2</v>
      </c>
      <c r="N99" s="12">
        <f>SUM(G99:M99)</f>
        <v>34</v>
      </c>
      <c r="O99" s="12" t="s">
        <v>357</v>
      </c>
      <c r="P99" s="13">
        <v>0</v>
      </c>
      <c r="Q99" s="13">
        <v>50000</v>
      </c>
      <c r="R99" s="13">
        <v>50000</v>
      </c>
      <c r="S99" s="13"/>
      <c r="T99" s="13"/>
      <c r="U99" s="13"/>
      <c r="V99" s="13"/>
      <c r="W99" s="13"/>
      <c r="X99" s="13"/>
      <c r="Y99" s="13"/>
      <c r="Z99" s="13"/>
      <c r="AA99" s="13"/>
      <c r="AB99" s="13"/>
      <c r="AC99" s="13"/>
      <c r="AD99" s="13"/>
      <c r="AE99" s="13"/>
      <c r="AF99" s="13"/>
      <c r="AG99" s="13"/>
      <c r="AH99" s="12" t="s">
        <v>118</v>
      </c>
      <c r="AI99" s="12" t="s">
        <v>154</v>
      </c>
      <c r="AJ99" s="12"/>
      <c r="AK99" s="12" t="s">
        <v>155</v>
      </c>
      <c r="AL99" s="12"/>
    </row>
    <row r="100" spans="1:38" ht="29.25" customHeight="1">
      <c r="A100" s="22" t="s">
        <v>358</v>
      </c>
      <c r="B100" s="12" t="s">
        <v>359</v>
      </c>
      <c r="C100" s="13">
        <v>40000</v>
      </c>
      <c r="D100" s="12" t="s">
        <v>211</v>
      </c>
      <c r="E100" s="12" t="s">
        <v>226</v>
      </c>
      <c r="F100" s="12"/>
      <c r="G100" s="12"/>
      <c r="H100" s="12"/>
      <c r="I100" s="12"/>
      <c r="J100" s="12"/>
      <c r="K100" s="12"/>
      <c r="L100" s="12"/>
      <c r="M100" s="12"/>
      <c r="N100" s="12">
        <v>40</v>
      </c>
      <c r="O100" s="12"/>
      <c r="P100" s="13">
        <v>40000</v>
      </c>
      <c r="Q100" s="13">
        <f>SUM(R100:AG100)</f>
        <v>0</v>
      </c>
      <c r="R100" s="13"/>
      <c r="S100" s="13"/>
      <c r="T100" s="13"/>
      <c r="U100" s="13"/>
      <c r="V100" s="13"/>
      <c r="W100" s="13"/>
      <c r="X100" s="13"/>
      <c r="Y100" s="13"/>
      <c r="Z100" s="13"/>
      <c r="AA100" s="13"/>
      <c r="AB100" s="13"/>
      <c r="AC100" s="13"/>
      <c r="AD100" s="13"/>
      <c r="AE100" s="13"/>
      <c r="AF100" s="13"/>
      <c r="AG100" s="13"/>
      <c r="AH100" s="12" t="s">
        <v>108</v>
      </c>
      <c r="AI100" s="12" t="s">
        <v>140</v>
      </c>
      <c r="AJ100" s="12"/>
      <c r="AK100" s="12"/>
      <c r="AL100" s="12"/>
    </row>
    <row r="101" spans="1:38" ht="29.25" customHeight="1">
      <c r="A101" s="22" t="s">
        <v>360</v>
      </c>
      <c r="B101" s="12" t="s">
        <v>361</v>
      </c>
      <c r="C101" s="13">
        <v>41500</v>
      </c>
      <c r="D101" s="12" t="s">
        <v>82</v>
      </c>
      <c r="E101" s="12" t="s">
        <v>83</v>
      </c>
      <c r="F101" s="12"/>
      <c r="G101" s="12"/>
      <c r="H101" s="12"/>
      <c r="I101" s="12"/>
      <c r="J101" s="12"/>
      <c r="K101" s="12"/>
      <c r="L101" s="12"/>
      <c r="M101" s="12"/>
      <c r="N101" s="12">
        <v>35</v>
      </c>
      <c r="O101" s="12"/>
      <c r="P101" s="13">
        <v>32000</v>
      </c>
      <c r="Q101" s="13"/>
      <c r="R101" s="13"/>
      <c r="S101" s="13"/>
      <c r="T101" s="13"/>
      <c r="U101" s="13"/>
      <c r="V101" s="13"/>
      <c r="W101" s="13"/>
      <c r="X101" s="13"/>
      <c r="Y101" s="13"/>
      <c r="Z101" s="13"/>
      <c r="AA101" s="13"/>
      <c r="AB101" s="13"/>
      <c r="AC101" s="13"/>
      <c r="AD101" s="13"/>
      <c r="AE101" s="13"/>
      <c r="AF101" s="13"/>
      <c r="AG101" s="13"/>
      <c r="AH101" s="12" t="s">
        <v>85</v>
      </c>
      <c r="AI101" s="12" t="s">
        <v>140</v>
      </c>
      <c r="AJ101" s="12"/>
      <c r="AK101" s="12"/>
      <c r="AL101" s="12"/>
    </row>
    <row r="102" spans="1:38" ht="29.25" customHeight="1">
      <c r="A102" s="22" t="s">
        <v>362</v>
      </c>
      <c r="B102" s="12" t="s">
        <v>363</v>
      </c>
      <c r="C102" s="13">
        <v>50000</v>
      </c>
      <c r="D102" s="12" t="s">
        <v>241</v>
      </c>
      <c r="E102" s="12" t="s">
        <v>364</v>
      </c>
      <c r="F102" s="12"/>
      <c r="G102" s="12"/>
      <c r="H102" s="12"/>
      <c r="I102" s="12"/>
      <c r="J102" s="12"/>
      <c r="K102" s="12"/>
      <c r="L102" s="12"/>
      <c r="M102" s="12"/>
      <c r="N102" s="36">
        <v>17</v>
      </c>
      <c r="O102" s="12"/>
      <c r="P102" s="13">
        <v>0</v>
      </c>
      <c r="Q102" s="13">
        <f>SUM(R102:AG102)</f>
        <v>0</v>
      </c>
      <c r="R102" s="13"/>
      <c r="S102" s="13"/>
      <c r="T102" s="13"/>
      <c r="U102" s="13"/>
      <c r="V102" s="13"/>
      <c r="W102" s="13"/>
      <c r="X102" s="13"/>
      <c r="Y102" s="13"/>
      <c r="Z102" s="13"/>
      <c r="AA102" s="13"/>
      <c r="AB102" s="13"/>
      <c r="AC102" s="13"/>
      <c r="AD102" s="13"/>
      <c r="AE102" s="13"/>
      <c r="AF102" s="13"/>
      <c r="AG102" s="13"/>
      <c r="AH102" s="12" t="s">
        <v>102</v>
      </c>
      <c r="AI102" s="12"/>
      <c r="AJ102" s="12"/>
      <c r="AK102" s="12"/>
      <c r="AL102" s="12"/>
    </row>
    <row r="103" spans="1:38" ht="29.25" customHeight="1">
      <c r="A103" s="22" t="s">
        <v>362</v>
      </c>
      <c r="B103" s="12" t="s">
        <v>365</v>
      </c>
      <c r="C103" s="13">
        <v>50000</v>
      </c>
      <c r="D103" s="12" t="s">
        <v>99</v>
      </c>
      <c r="E103" s="12" t="s">
        <v>89</v>
      </c>
      <c r="F103" s="12" t="s">
        <v>366</v>
      </c>
      <c r="G103" s="12"/>
      <c r="H103" s="12"/>
      <c r="I103" s="12"/>
      <c r="J103" s="12"/>
      <c r="K103" s="12"/>
      <c r="L103" s="12"/>
      <c r="M103" s="12"/>
      <c r="N103" s="36">
        <v>17</v>
      </c>
      <c r="O103" s="12"/>
      <c r="P103" s="13">
        <v>0</v>
      </c>
      <c r="Q103" s="13">
        <f>SUM(R103:AG103)</f>
        <v>0</v>
      </c>
      <c r="R103" s="13"/>
      <c r="S103" s="13"/>
      <c r="T103" s="13"/>
      <c r="U103" s="13"/>
      <c r="V103" s="13"/>
      <c r="W103" s="13"/>
      <c r="X103" s="13"/>
      <c r="Y103" s="13"/>
      <c r="Z103" s="13"/>
      <c r="AA103" s="13"/>
      <c r="AB103" s="13"/>
      <c r="AC103" s="13"/>
      <c r="AD103" s="13"/>
      <c r="AE103" s="13"/>
      <c r="AF103" s="13"/>
      <c r="AG103" s="13"/>
      <c r="AH103" s="12" t="s">
        <v>102</v>
      </c>
      <c r="AI103" s="12"/>
      <c r="AJ103" s="12"/>
      <c r="AK103" s="12"/>
      <c r="AL103" s="12"/>
    </row>
    <row r="104" spans="1:38" ht="29.25" customHeight="1">
      <c r="A104" s="22" t="s">
        <v>367</v>
      </c>
      <c r="B104" s="12" t="s">
        <v>368</v>
      </c>
      <c r="C104" s="13">
        <v>50000</v>
      </c>
      <c r="D104" s="12" t="s">
        <v>265</v>
      </c>
      <c r="E104" s="12" t="s">
        <v>226</v>
      </c>
      <c r="F104" s="12" t="s">
        <v>152</v>
      </c>
      <c r="G104" s="12"/>
      <c r="H104" s="12"/>
      <c r="I104" s="12"/>
      <c r="J104" s="12"/>
      <c r="K104" s="12"/>
      <c r="L104" s="12"/>
      <c r="M104" s="12"/>
      <c r="N104" s="36">
        <v>32</v>
      </c>
      <c r="O104" s="12"/>
      <c r="P104" s="13">
        <v>0</v>
      </c>
      <c r="Q104" s="13">
        <f>SUM(R104:AG104)</f>
        <v>50000</v>
      </c>
      <c r="R104" s="13">
        <v>50000</v>
      </c>
      <c r="S104" s="13"/>
      <c r="T104" s="13"/>
      <c r="U104" s="13"/>
      <c r="V104" s="13"/>
      <c r="W104" s="13"/>
      <c r="X104" s="13"/>
      <c r="Y104" s="13"/>
      <c r="Z104" s="13"/>
      <c r="AA104" s="13"/>
      <c r="AB104" s="13"/>
      <c r="AC104" s="13"/>
      <c r="AD104" s="13"/>
      <c r="AE104" s="13"/>
      <c r="AF104" s="13"/>
      <c r="AG104" s="13"/>
      <c r="AH104" s="12" t="s">
        <v>267</v>
      </c>
      <c r="AI104" s="12"/>
      <c r="AJ104" s="12"/>
      <c r="AK104" s="12"/>
      <c r="AL104" s="12"/>
    </row>
    <row r="105" spans="1:38" ht="29.25" customHeight="1">
      <c r="A105" s="22" t="s">
        <v>369</v>
      </c>
      <c r="B105" s="12" t="s">
        <v>370</v>
      </c>
      <c r="C105" s="13">
        <v>50000</v>
      </c>
      <c r="D105" s="12" t="s">
        <v>105</v>
      </c>
      <c r="E105" s="12" t="s">
        <v>100</v>
      </c>
      <c r="F105" s="12" t="s">
        <v>107</v>
      </c>
      <c r="G105" s="12"/>
      <c r="H105" s="12"/>
      <c r="I105" s="12"/>
      <c r="J105" s="12"/>
      <c r="K105" s="12"/>
      <c r="L105" s="12"/>
      <c r="M105" s="12"/>
      <c r="N105" s="12">
        <v>28</v>
      </c>
      <c r="O105" s="12"/>
      <c r="P105" s="13"/>
      <c r="Q105" s="13">
        <f>SUM(R105:AG105)</f>
        <v>0</v>
      </c>
      <c r="R105" s="13"/>
      <c r="S105" s="13"/>
      <c r="T105" s="13"/>
      <c r="U105" s="13"/>
      <c r="V105" s="13"/>
      <c r="W105" s="13"/>
      <c r="X105" s="13"/>
      <c r="Y105" s="13"/>
      <c r="Z105" s="13"/>
      <c r="AA105" s="13"/>
      <c r="AB105" s="13"/>
      <c r="AC105" s="13"/>
      <c r="AD105" s="13"/>
      <c r="AE105" s="13"/>
      <c r="AF105" s="13"/>
      <c r="AG105" s="13"/>
      <c r="AH105" s="12" t="s">
        <v>108</v>
      </c>
      <c r="AI105" s="12" t="s">
        <v>86</v>
      </c>
      <c r="AJ105" s="12"/>
      <c r="AK105" s="12"/>
      <c r="AL105" s="12"/>
    </row>
    <row r="106" spans="1:38" ht="29.25" customHeight="1">
      <c r="A106" s="22" t="s">
        <v>371</v>
      </c>
      <c r="B106" s="12" t="s">
        <v>372</v>
      </c>
      <c r="C106" s="13">
        <v>40000</v>
      </c>
      <c r="D106" s="12" t="s">
        <v>158</v>
      </c>
      <c r="E106" s="12" t="s">
        <v>89</v>
      </c>
      <c r="F106" s="12"/>
      <c r="G106" s="12"/>
      <c r="H106" s="12"/>
      <c r="I106" s="12"/>
      <c r="J106" s="12"/>
      <c r="K106" s="12"/>
      <c r="L106" s="12"/>
      <c r="M106" s="12"/>
      <c r="N106" s="12">
        <v>22</v>
      </c>
      <c r="O106" s="12"/>
      <c r="P106" s="13">
        <v>0</v>
      </c>
      <c r="Q106" s="13">
        <f>SUM(R106:AG106)</f>
        <v>0</v>
      </c>
      <c r="R106" s="13"/>
      <c r="S106" s="13"/>
      <c r="T106" s="13"/>
      <c r="U106" s="13"/>
      <c r="V106" s="13"/>
      <c r="W106" s="13"/>
      <c r="X106" s="13"/>
      <c r="Y106" s="13"/>
      <c r="Z106" s="13"/>
      <c r="AA106" s="13"/>
      <c r="AB106" s="13"/>
      <c r="AC106" s="13"/>
      <c r="AD106" s="13"/>
      <c r="AE106" s="13"/>
      <c r="AF106" s="13"/>
      <c r="AG106" s="13"/>
      <c r="AH106" s="12" t="s">
        <v>85</v>
      </c>
      <c r="AI106" s="12" t="s">
        <v>86</v>
      </c>
      <c r="AJ106" s="12"/>
      <c r="AK106" s="12"/>
      <c r="AL106" s="12"/>
    </row>
    <row r="107" spans="1:38" ht="29.25" customHeight="1">
      <c r="A107" s="22" t="s">
        <v>373</v>
      </c>
      <c r="B107" s="12" t="s">
        <v>374</v>
      </c>
      <c r="C107" s="13">
        <v>8000</v>
      </c>
      <c r="D107" s="12" t="s">
        <v>211</v>
      </c>
      <c r="E107" s="12" t="s">
        <v>134</v>
      </c>
      <c r="F107" s="12"/>
      <c r="G107" s="12"/>
      <c r="H107" s="12"/>
      <c r="I107" s="12"/>
      <c r="J107" s="12"/>
      <c r="K107" s="12"/>
      <c r="L107" s="12"/>
      <c r="M107" s="12"/>
      <c r="N107" s="34">
        <f>SUM(G107:M107)</f>
        <v>0</v>
      </c>
      <c r="O107" s="12"/>
      <c r="P107" s="13"/>
      <c r="Q107" s="13">
        <f>SUM(R107:AG107)</f>
        <v>0</v>
      </c>
      <c r="R107" s="13"/>
      <c r="S107" s="13"/>
      <c r="T107" s="13"/>
      <c r="U107" s="13"/>
      <c r="V107" s="13"/>
      <c r="W107" s="13"/>
      <c r="X107" s="13"/>
      <c r="Y107" s="13"/>
      <c r="Z107" s="13"/>
      <c r="AA107" s="13"/>
      <c r="AB107" s="13"/>
      <c r="AC107" s="13"/>
      <c r="AD107" s="13"/>
      <c r="AE107" s="13"/>
      <c r="AF107" s="13"/>
      <c r="AG107" s="13"/>
      <c r="AH107" s="12" t="s">
        <v>108</v>
      </c>
      <c r="AI107" s="12"/>
      <c r="AJ107" s="12"/>
      <c r="AK107" s="12" t="s">
        <v>375</v>
      </c>
      <c r="AL107" s="12"/>
    </row>
    <row r="108" spans="1:38" ht="29.25" customHeight="1">
      <c r="A108" s="22" t="s">
        <v>376</v>
      </c>
      <c r="B108" s="12" t="s">
        <v>377</v>
      </c>
      <c r="C108" s="13">
        <v>42000</v>
      </c>
      <c r="D108" s="12" t="s">
        <v>233</v>
      </c>
      <c r="E108" s="12" t="s">
        <v>226</v>
      </c>
      <c r="F108" s="12"/>
      <c r="G108" s="12"/>
      <c r="H108" s="12"/>
      <c r="I108" s="12"/>
      <c r="J108" s="12"/>
      <c r="K108" s="12"/>
      <c r="L108" s="12"/>
      <c r="M108" s="12"/>
      <c r="N108" s="12">
        <v>38</v>
      </c>
      <c r="O108" s="12"/>
      <c r="P108" s="13">
        <v>42000</v>
      </c>
      <c r="Q108" s="13">
        <f>SUM(R108:AG108)</f>
        <v>0</v>
      </c>
      <c r="R108" s="13"/>
      <c r="S108" s="13"/>
      <c r="T108" s="13"/>
      <c r="U108" s="13"/>
      <c r="V108" s="13"/>
      <c r="W108" s="13"/>
      <c r="X108" s="13"/>
      <c r="Y108" s="13"/>
      <c r="Z108" s="13"/>
      <c r="AA108" s="13"/>
      <c r="AB108" s="13"/>
      <c r="AC108" s="13"/>
      <c r="AD108" s="13"/>
      <c r="AE108" s="13"/>
      <c r="AF108" s="13"/>
      <c r="AG108" s="13"/>
      <c r="AH108" s="12" t="s">
        <v>93</v>
      </c>
      <c r="AI108" s="12" t="s">
        <v>221</v>
      </c>
      <c r="AJ108" s="12"/>
      <c r="AK108" s="12"/>
      <c r="AL108" s="12"/>
    </row>
    <row r="109" spans="1:38" ht="29.25" customHeight="1">
      <c r="A109" s="24" t="s">
        <v>378</v>
      </c>
      <c r="B109" s="12" t="s">
        <v>379</v>
      </c>
      <c r="C109" s="13">
        <v>50000</v>
      </c>
      <c r="D109" s="12" t="s">
        <v>169</v>
      </c>
      <c r="E109" s="12" t="s">
        <v>151</v>
      </c>
      <c r="F109" s="12"/>
      <c r="G109" s="12"/>
      <c r="H109" s="12"/>
      <c r="I109" s="12"/>
      <c r="J109" s="12"/>
      <c r="K109" s="12"/>
      <c r="L109" s="12"/>
      <c r="M109" s="12"/>
      <c r="N109" s="12">
        <v>36</v>
      </c>
      <c r="O109" s="12"/>
      <c r="P109" s="13">
        <v>25000</v>
      </c>
      <c r="Q109" s="13">
        <f>SUM(R109:AG109)</f>
        <v>0</v>
      </c>
      <c r="R109" s="13"/>
      <c r="S109" s="13"/>
      <c r="T109" s="13"/>
      <c r="U109" s="13"/>
      <c r="V109" s="13"/>
      <c r="W109" s="13"/>
      <c r="X109" s="13"/>
      <c r="Y109" s="13"/>
      <c r="Z109" s="13"/>
      <c r="AA109" s="13"/>
      <c r="AB109" s="13"/>
      <c r="AC109" s="13"/>
      <c r="AD109" s="13"/>
      <c r="AE109" s="13"/>
      <c r="AF109" s="13"/>
      <c r="AG109" s="13"/>
      <c r="AH109" s="12" t="s">
        <v>85</v>
      </c>
      <c r="AI109" s="12" t="s">
        <v>86</v>
      </c>
      <c r="AJ109" s="12"/>
      <c r="AK109" s="12"/>
      <c r="AL109" s="12"/>
    </row>
    <row r="110" spans="1:38" ht="29.25" customHeight="1">
      <c r="A110" s="22" t="s">
        <v>380</v>
      </c>
      <c r="B110" s="12" t="s">
        <v>381</v>
      </c>
      <c r="C110" s="13">
        <v>50000</v>
      </c>
      <c r="D110" s="12" t="s">
        <v>216</v>
      </c>
      <c r="E110" s="12" t="s">
        <v>96</v>
      </c>
      <c r="F110" s="12"/>
      <c r="G110" s="12">
        <v>6</v>
      </c>
      <c r="H110" s="12">
        <v>4</v>
      </c>
      <c r="I110" s="12">
        <v>6</v>
      </c>
      <c r="J110" s="12">
        <v>6</v>
      </c>
      <c r="K110" s="12">
        <v>6</v>
      </c>
      <c r="L110" s="12">
        <v>6</v>
      </c>
      <c r="M110" s="12">
        <v>6</v>
      </c>
      <c r="N110" s="12">
        <f>SUM(G110:M110)</f>
        <v>40</v>
      </c>
      <c r="O110" s="12" t="s">
        <v>249</v>
      </c>
      <c r="P110" s="13">
        <f>-Q110</f>
        <v>0</v>
      </c>
      <c r="Q110" s="13">
        <f>SUM(R110:AG110)</f>
        <v>0</v>
      </c>
      <c r="R110" s="13"/>
      <c r="S110" s="13"/>
      <c r="T110" s="13"/>
      <c r="U110" s="13"/>
      <c r="V110" s="13"/>
      <c r="W110" s="13"/>
      <c r="X110" s="13"/>
      <c r="Y110" s="13"/>
      <c r="Z110" s="13"/>
      <c r="AA110" s="13"/>
      <c r="AB110" s="13"/>
      <c r="AC110" s="13"/>
      <c r="AD110" s="13"/>
      <c r="AE110" s="13"/>
      <c r="AF110" s="13"/>
      <c r="AG110" s="13"/>
      <c r="AH110" s="12" t="s">
        <v>118</v>
      </c>
      <c r="AI110" s="12" t="s">
        <v>119</v>
      </c>
      <c r="AJ110" s="12"/>
      <c r="AK110" s="12" t="s">
        <v>382</v>
      </c>
      <c r="AL110" s="12"/>
    </row>
    <row r="111" spans="1:38" ht="29.25" customHeight="1">
      <c r="A111" s="22" t="s">
        <v>383</v>
      </c>
      <c r="B111" s="12" t="s">
        <v>384</v>
      </c>
      <c r="C111" s="13">
        <v>50000</v>
      </c>
      <c r="D111" s="12" t="s">
        <v>175</v>
      </c>
      <c r="E111" s="12" t="s">
        <v>89</v>
      </c>
      <c r="F111" s="12"/>
      <c r="G111" s="12"/>
      <c r="H111" s="12"/>
      <c r="I111" s="12"/>
      <c r="J111" s="12"/>
      <c r="K111" s="12"/>
      <c r="L111" s="12"/>
      <c r="M111" s="12"/>
      <c r="N111" s="12">
        <v>32</v>
      </c>
      <c r="O111" s="12"/>
      <c r="P111" s="13">
        <v>0</v>
      </c>
      <c r="Q111" s="13">
        <f>SUM(R111:AG111)</f>
        <v>0</v>
      </c>
      <c r="R111" s="13"/>
      <c r="S111" s="13"/>
      <c r="T111" s="13"/>
      <c r="U111" s="13"/>
      <c r="V111" s="13"/>
      <c r="W111" s="13"/>
      <c r="X111" s="13"/>
      <c r="Y111" s="13"/>
      <c r="Z111" s="13"/>
      <c r="AA111" s="13"/>
      <c r="AB111" s="13"/>
      <c r="AC111" s="13"/>
      <c r="AD111" s="13"/>
      <c r="AE111" s="13"/>
      <c r="AF111" s="13"/>
      <c r="AG111" s="13"/>
      <c r="AH111" s="12" t="s">
        <v>93</v>
      </c>
      <c r="AI111" s="12" t="s">
        <v>385</v>
      </c>
      <c r="AJ111" s="12"/>
      <c r="AK111" s="12"/>
      <c r="AL111" s="12"/>
    </row>
    <row r="112" spans="1:38" ht="29.25" customHeight="1">
      <c r="A112" s="22" t="s">
        <v>386</v>
      </c>
      <c r="B112" s="12" t="s">
        <v>387</v>
      </c>
      <c r="C112" s="13">
        <v>40000</v>
      </c>
      <c r="D112" s="12" t="s">
        <v>139</v>
      </c>
      <c r="E112" s="12" t="s">
        <v>106</v>
      </c>
      <c r="F112" s="12" t="s">
        <v>125</v>
      </c>
      <c r="G112" s="12"/>
      <c r="H112" s="12"/>
      <c r="I112" s="12"/>
      <c r="J112" s="12"/>
      <c r="K112" s="12"/>
      <c r="L112" s="12"/>
      <c r="M112" s="12"/>
      <c r="N112" s="12">
        <v>40</v>
      </c>
      <c r="O112" s="12"/>
      <c r="P112" s="13">
        <v>0</v>
      </c>
      <c r="Q112" s="13">
        <f>SUM(R112:AG112)</f>
        <v>0</v>
      </c>
      <c r="R112" s="13"/>
      <c r="S112" s="13"/>
      <c r="T112" s="13"/>
      <c r="U112" s="13"/>
      <c r="V112" s="13"/>
      <c r="W112" s="13"/>
      <c r="X112" s="13"/>
      <c r="Y112" s="13"/>
      <c r="Z112" s="13"/>
      <c r="AA112" s="13"/>
      <c r="AB112" s="13"/>
      <c r="AC112" s="13"/>
      <c r="AD112" s="13"/>
      <c r="AE112" s="13"/>
      <c r="AF112" s="13"/>
      <c r="AG112" s="13"/>
      <c r="AH112" s="12" t="s">
        <v>108</v>
      </c>
      <c r="AI112" s="12" t="s">
        <v>86</v>
      </c>
      <c r="AJ112" s="12"/>
      <c r="AK112" s="12"/>
      <c r="AL112" s="12"/>
    </row>
    <row r="113" spans="1:38" ht="29.25" customHeight="1">
      <c r="A113" s="22" t="s">
        <v>388</v>
      </c>
      <c r="B113" s="12" t="s">
        <v>389</v>
      </c>
      <c r="C113" s="13">
        <v>50000</v>
      </c>
      <c r="D113" s="12" t="s">
        <v>233</v>
      </c>
      <c r="E113" s="12" t="s">
        <v>151</v>
      </c>
      <c r="F113" s="12"/>
      <c r="G113" s="12"/>
      <c r="H113" s="12"/>
      <c r="I113" s="12"/>
      <c r="J113" s="12"/>
      <c r="K113" s="12"/>
      <c r="L113" s="12"/>
      <c r="M113" s="12"/>
      <c r="N113" s="12">
        <v>38</v>
      </c>
      <c r="O113" s="12"/>
      <c r="P113" s="13">
        <v>30000</v>
      </c>
      <c r="Q113" s="13">
        <f>SUM(R113:AG113)</f>
        <v>0</v>
      </c>
      <c r="R113" s="13"/>
      <c r="S113" s="13"/>
      <c r="T113" s="13"/>
      <c r="U113" s="13"/>
      <c r="V113" s="13"/>
      <c r="W113" s="13"/>
      <c r="X113" s="13"/>
      <c r="Y113" s="13"/>
      <c r="Z113" s="13"/>
      <c r="AA113" s="13"/>
      <c r="AB113" s="13"/>
      <c r="AC113" s="13"/>
      <c r="AD113" s="13"/>
      <c r="AE113" s="13"/>
      <c r="AF113" s="13"/>
      <c r="AG113" s="13"/>
      <c r="AH113" s="12" t="s">
        <v>93</v>
      </c>
      <c r="AI113" s="12" t="s">
        <v>221</v>
      </c>
      <c r="AJ113" s="12"/>
      <c r="AK113" s="12"/>
      <c r="AL113" s="12"/>
    </row>
    <row r="114" spans="1:38" ht="29.25" customHeight="1">
      <c r="A114" s="22" t="s">
        <v>390</v>
      </c>
      <c r="B114" s="12" t="s">
        <v>391</v>
      </c>
      <c r="C114" s="13">
        <v>50000</v>
      </c>
      <c r="D114" s="12" t="s">
        <v>158</v>
      </c>
      <c r="E114" s="12" t="s">
        <v>96</v>
      </c>
      <c r="F114" s="12"/>
      <c r="G114" s="12"/>
      <c r="H114" s="12"/>
      <c r="I114" s="12"/>
      <c r="J114" s="12"/>
      <c r="K114" s="12"/>
      <c r="L114" s="12"/>
      <c r="M114" s="12"/>
      <c r="N114" s="12">
        <v>37</v>
      </c>
      <c r="O114" s="12"/>
      <c r="P114" s="13">
        <v>0</v>
      </c>
      <c r="Q114" s="13">
        <f>SUM(R114:AG114)</f>
        <v>0</v>
      </c>
      <c r="R114" s="13"/>
      <c r="S114" s="13"/>
      <c r="T114" s="13"/>
      <c r="U114" s="13"/>
      <c r="V114" s="13"/>
      <c r="W114" s="13"/>
      <c r="X114" s="13"/>
      <c r="Y114" s="13"/>
      <c r="Z114" s="13"/>
      <c r="AA114" s="13"/>
      <c r="AB114" s="13"/>
      <c r="AC114" s="13"/>
      <c r="AD114" s="13"/>
      <c r="AE114" s="13"/>
      <c r="AF114" s="13"/>
      <c r="AG114" s="13"/>
      <c r="AH114" s="12" t="s">
        <v>85</v>
      </c>
      <c r="AI114" s="12" t="s">
        <v>126</v>
      </c>
      <c r="AJ114" s="12"/>
      <c r="AK114" s="12"/>
      <c r="AL114" s="12"/>
    </row>
    <row r="115" spans="1:38" ht="29.25" customHeight="1">
      <c r="A115" s="22" t="s">
        <v>392</v>
      </c>
      <c r="B115" s="12" t="s">
        <v>393</v>
      </c>
      <c r="C115" s="13">
        <v>25000</v>
      </c>
      <c r="D115" s="12" t="s">
        <v>158</v>
      </c>
      <c r="E115" s="12" t="s">
        <v>83</v>
      </c>
      <c r="F115" s="12" t="s">
        <v>334</v>
      </c>
      <c r="G115" s="12"/>
      <c r="H115" s="12"/>
      <c r="I115" s="12"/>
      <c r="J115" s="12"/>
      <c r="K115" s="12"/>
      <c r="L115" s="12"/>
      <c r="M115" s="12"/>
      <c r="N115" s="12">
        <v>25</v>
      </c>
      <c r="O115" s="12"/>
      <c r="P115" s="13">
        <v>0</v>
      </c>
      <c r="Q115" s="13">
        <v>15000</v>
      </c>
      <c r="R115" s="13"/>
      <c r="S115" s="13">
        <v>15000</v>
      </c>
      <c r="T115" s="13"/>
      <c r="U115" s="13"/>
      <c r="V115" s="13"/>
      <c r="W115" s="13"/>
      <c r="X115" s="13"/>
      <c r="Y115" s="13"/>
      <c r="Z115" s="13"/>
      <c r="AA115" s="13"/>
      <c r="AB115" s="13"/>
      <c r="AC115" s="13"/>
      <c r="AD115" s="13"/>
      <c r="AE115" s="13"/>
      <c r="AF115" s="13"/>
      <c r="AG115" s="13"/>
      <c r="AH115" s="12" t="s">
        <v>85</v>
      </c>
      <c r="AI115" s="12" t="s">
        <v>86</v>
      </c>
      <c r="AJ115" s="12"/>
      <c r="AK115" s="12"/>
      <c r="AL115" s="12"/>
    </row>
    <row r="116" spans="1:38" ht="29.25" customHeight="1">
      <c r="A116" s="22" t="s">
        <v>394</v>
      </c>
      <c r="B116" s="12" t="s">
        <v>395</v>
      </c>
      <c r="C116" s="13">
        <v>30000</v>
      </c>
      <c r="D116" s="12" t="s">
        <v>82</v>
      </c>
      <c r="E116" s="12" t="s">
        <v>96</v>
      </c>
      <c r="F116" s="12"/>
      <c r="G116" s="12"/>
      <c r="H116" s="12"/>
      <c r="I116" s="12"/>
      <c r="J116" s="12"/>
      <c r="K116" s="12"/>
      <c r="L116" s="12"/>
      <c r="M116" s="12"/>
      <c r="N116" s="12">
        <v>20</v>
      </c>
      <c r="O116" s="12"/>
      <c r="P116" s="13">
        <v>0</v>
      </c>
      <c r="Q116" s="13">
        <f>SUM(R116:AG116)</f>
        <v>0</v>
      </c>
      <c r="R116" s="13"/>
      <c r="S116" s="13"/>
      <c r="T116" s="13"/>
      <c r="U116" s="13"/>
      <c r="V116" s="13"/>
      <c r="W116" s="13"/>
      <c r="X116" s="13"/>
      <c r="Y116" s="13"/>
      <c r="Z116" s="13"/>
      <c r="AA116" s="13"/>
      <c r="AB116" s="13"/>
      <c r="AC116" s="13"/>
      <c r="AD116" s="13"/>
      <c r="AE116" s="13"/>
      <c r="AF116" s="13"/>
      <c r="AG116" s="13"/>
      <c r="AH116" s="12" t="s">
        <v>85</v>
      </c>
      <c r="AI116" s="12" t="s">
        <v>86</v>
      </c>
      <c r="AJ116" s="12"/>
      <c r="AK116" s="12"/>
      <c r="AL116" s="12"/>
    </row>
    <row r="117" spans="1:38" ht="29.25" customHeight="1">
      <c r="A117" s="22" t="s">
        <v>396</v>
      </c>
      <c r="B117" s="12" t="s">
        <v>397</v>
      </c>
      <c r="C117" s="13">
        <v>15000</v>
      </c>
      <c r="D117" s="12" t="s">
        <v>158</v>
      </c>
      <c r="E117" s="12" t="s">
        <v>89</v>
      </c>
      <c r="F117" s="12" t="s">
        <v>129</v>
      </c>
      <c r="G117" s="12"/>
      <c r="H117" s="12"/>
      <c r="I117" s="12"/>
      <c r="J117" s="12"/>
      <c r="K117" s="12"/>
      <c r="L117" s="12"/>
      <c r="M117" s="12"/>
      <c r="N117" s="12">
        <v>33</v>
      </c>
      <c r="O117" s="12"/>
      <c r="P117" s="13">
        <v>0</v>
      </c>
      <c r="Q117" s="13">
        <f>SUM(R117:AG117)</f>
        <v>0</v>
      </c>
      <c r="R117" s="13"/>
      <c r="S117" s="13"/>
      <c r="T117" s="13"/>
      <c r="U117" s="13"/>
      <c r="V117" s="13"/>
      <c r="W117" s="13"/>
      <c r="X117" s="13"/>
      <c r="Y117" s="13"/>
      <c r="Z117" s="13"/>
      <c r="AA117" s="13"/>
      <c r="AB117" s="13"/>
      <c r="AC117" s="13"/>
      <c r="AD117" s="13"/>
      <c r="AE117" s="13"/>
      <c r="AF117" s="13"/>
      <c r="AG117" s="13"/>
      <c r="AH117" s="12" t="s">
        <v>85</v>
      </c>
      <c r="AI117" s="12" t="s">
        <v>86</v>
      </c>
      <c r="AJ117" s="12"/>
      <c r="AK117" s="12"/>
      <c r="AL117" s="12"/>
    </row>
    <row r="118" spans="1:38" ht="29.25" customHeight="1">
      <c r="A118" s="22" t="s">
        <v>398</v>
      </c>
      <c r="B118" s="12" t="s">
        <v>399</v>
      </c>
      <c r="C118" s="13">
        <v>50000</v>
      </c>
      <c r="D118" s="12" t="s">
        <v>169</v>
      </c>
      <c r="E118" s="12" t="s">
        <v>89</v>
      </c>
      <c r="F118" s="12"/>
      <c r="G118" s="12"/>
      <c r="H118" s="12"/>
      <c r="I118" s="12"/>
      <c r="J118" s="12"/>
      <c r="K118" s="12"/>
      <c r="L118" s="12"/>
      <c r="M118" s="12"/>
      <c r="N118" s="36">
        <v>34</v>
      </c>
      <c r="O118" s="12"/>
      <c r="P118" s="13">
        <v>0</v>
      </c>
      <c r="Q118" s="13">
        <f>SUM(R118:AG118)</f>
        <v>0</v>
      </c>
      <c r="R118" s="13"/>
      <c r="S118" s="13"/>
      <c r="T118" s="13"/>
      <c r="U118" s="13"/>
      <c r="V118" s="13"/>
      <c r="W118" s="13"/>
      <c r="X118" s="13"/>
      <c r="Y118" s="13"/>
      <c r="Z118" s="13"/>
      <c r="AA118" s="13"/>
      <c r="AB118" s="13"/>
      <c r="AC118" s="13"/>
      <c r="AD118" s="13"/>
      <c r="AE118" s="13"/>
      <c r="AF118" s="13"/>
      <c r="AG118" s="13"/>
      <c r="AH118" s="12" t="s">
        <v>170</v>
      </c>
      <c r="AI118" s="12"/>
      <c r="AJ118" s="12"/>
      <c r="AK118" s="12"/>
      <c r="AL118" s="12"/>
    </row>
    <row r="119" spans="1:38" ht="29.25" customHeight="1">
      <c r="A119" s="22" t="s">
        <v>400</v>
      </c>
      <c r="B119" s="12" t="s">
        <v>401</v>
      </c>
      <c r="C119" s="13">
        <v>50000</v>
      </c>
      <c r="D119" s="12" t="s">
        <v>175</v>
      </c>
      <c r="E119" s="12" t="s">
        <v>96</v>
      </c>
      <c r="F119" s="12"/>
      <c r="G119" s="12"/>
      <c r="H119" s="12"/>
      <c r="I119" s="12"/>
      <c r="J119" s="12"/>
      <c r="K119" s="12"/>
      <c r="L119" s="12"/>
      <c r="M119" s="12"/>
      <c r="N119" s="12">
        <v>34</v>
      </c>
      <c r="O119" s="12"/>
      <c r="P119" s="13"/>
      <c r="Q119" s="13">
        <f>SUM(R119:AG119)</f>
        <v>0</v>
      </c>
      <c r="R119" s="13"/>
      <c r="S119" s="13"/>
      <c r="T119" s="13"/>
      <c r="U119" s="13"/>
      <c r="V119" s="13"/>
      <c r="W119" s="13"/>
      <c r="X119" s="13"/>
      <c r="Y119" s="13"/>
      <c r="Z119" s="13"/>
      <c r="AA119" s="13"/>
      <c r="AB119" s="13"/>
      <c r="AC119" s="13"/>
      <c r="AD119" s="13"/>
      <c r="AE119" s="13"/>
      <c r="AF119" s="13"/>
      <c r="AG119" s="13"/>
      <c r="AH119" s="12" t="s">
        <v>93</v>
      </c>
      <c r="AI119" s="12" t="s">
        <v>221</v>
      </c>
      <c r="AJ119" s="12"/>
      <c r="AK119" s="12"/>
      <c r="AL119" s="12"/>
    </row>
    <row r="120" spans="1:38" ht="29.25" customHeight="1">
      <c r="A120" s="22" t="s">
        <v>402</v>
      </c>
      <c r="B120" s="12" t="s">
        <v>403</v>
      </c>
      <c r="C120" s="13">
        <v>50000</v>
      </c>
      <c r="D120" s="12" t="s">
        <v>150</v>
      </c>
      <c r="E120" s="12" t="s">
        <v>96</v>
      </c>
      <c r="F120" s="12" t="s">
        <v>217</v>
      </c>
      <c r="G120" s="12" t="s">
        <v>217</v>
      </c>
      <c r="H120" s="12" t="s">
        <v>217</v>
      </c>
      <c r="I120" s="12" t="s">
        <v>217</v>
      </c>
      <c r="J120" s="12" t="s">
        <v>217</v>
      </c>
      <c r="K120" s="12" t="s">
        <v>217</v>
      </c>
      <c r="L120" s="12" t="s">
        <v>217</v>
      </c>
      <c r="M120" s="12" t="s">
        <v>217</v>
      </c>
      <c r="N120" s="34">
        <f>SUM(G120:M120)</f>
        <v>0</v>
      </c>
      <c r="O120" s="12" t="s">
        <v>153</v>
      </c>
      <c r="P120" s="13" t="s">
        <v>180</v>
      </c>
      <c r="Q120" s="13">
        <f>SUM(R120:AG120)</f>
        <v>0</v>
      </c>
      <c r="R120" s="13"/>
      <c r="S120" s="13"/>
      <c r="T120" s="13"/>
      <c r="U120" s="13"/>
      <c r="V120" s="13"/>
      <c r="W120" s="13"/>
      <c r="X120" s="13"/>
      <c r="Y120" s="13"/>
      <c r="Z120" s="13"/>
      <c r="AA120" s="13"/>
      <c r="AB120" s="13"/>
      <c r="AC120" s="13"/>
      <c r="AD120" s="13"/>
      <c r="AE120" s="13"/>
      <c r="AF120" s="13"/>
      <c r="AG120" s="13"/>
      <c r="AH120" s="12" t="s">
        <v>118</v>
      </c>
      <c r="AI120" s="12" t="s">
        <v>154</v>
      </c>
      <c r="AJ120" s="12"/>
      <c r="AK120" s="12" t="s">
        <v>404</v>
      </c>
      <c r="AL120" s="12"/>
    </row>
    <row r="121" spans="1:38" ht="29.25" customHeight="1">
      <c r="A121" s="22" t="s">
        <v>405</v>
      </c>
      <c r="B121" s="12" t="s">
        <v>406</v>
      </c>
      <c r="C121" s="13">
        <v>50000</v>
      </c>
      <c r="D121" s="12" t="s">
        <v>407</v>
      </c>
      <c r="E121" s="12" t="s">
        <v>89</v>
      </c>
      <c r="F121" s="12"/>
      <c r="G121" s="12"/>
      <c r="H121" s="12"/>
      <c r="I121" s="12"/>
      <c r="J121" s="12"/>
      <c r="K121" s="12"/>
      <c r="L121" s="12"/>
      <c r="M121" s="12"/>
      <c r="N121" s="12">
        <v>32</v>
      </c>
      <c r="O121" s="12"/>
      <c r="P121" s="13">
        <v>0</v>
      </c>
      <c r="Q121" s="13">
        <f>SUM(R121:AG121)</f>
        <v>0</v>
      </c>
      <c r="R121" s="13"/>
      <c r="S121" s="13"/>
      <c r="T121" s="13"/>
      <c r="U121" s="13"/>
      <c r="V121" s="13"/>
      <c r="W121" s="13"/>
      <c r="X121" s="13"/>
      <c r="Y121" s="13"/>
      <c r="Z121" s="13"/>
      <c r="AA121" s="13"/>
      <c r="AB121" s="13"/>
      <c r="AC121" s="13"/>
      <c r="AD121" s="13"/>
      <c r="AE121" s="13"/>
      <c r="AF121" s="13"/>
      <c r="AG121" s="13"/>
      <c r="AH121" s="12" t="s">
        <v>93</v>
      </c>
      <c r="AI121" s="12" t="s">
        <v>176</v>
      </c>
      <c r="AJ121" s="12" t="s">
        <v>408</v>
      </c>
      <c r="AK121" s="12"/>
      <c r="AL121" s="12"/>
    </row>
    <row r="122" spans="1:38" ht="29.25" customHeight="1">
      <c r="A122" s="25" t="s">
        <v>409</v>
      </c>
      <c r="B122" s="12" t="s">
        <v>410</v>
      </c>
      <c r="C122" s="13">
        <v>50000</v>
      </c>
      <c r="D122" s="12" t="s">
        <v>158</v>
      </c>
      <c r="E122" s="12" t="s">
        <v>106</v>
      </c>
      <c r="F122" s="26" t="s">
        <v>411</v>
      </c>
      <c r="G122" s="12"/>
      <c r="H122" s="12"/>
      <c r="I122" s="12"/>
      <c r="J122" s="12"/>
      <c r="K122" s="12"/>
      <c r="L122" s="12"/>
      <c r="M122" s="12"/>
      <c r="N122" s="12">
        <v>28</v>
      </c>
      <c r="O122" s="12"/>
      <c r="P122" s="13">
        <v>0</v>
      </c>
      <c r="Q122" s="13">
        <f>SUM(R122:AG122)</f>
        <v>0</v>
      </c>
      <c r="R122" s="13"/>
      <c r="S122" s="13"/>
      <c r="T122" s="13"/>
      <c r="U122" s="13"/>
      <c r="V122" s="13"/>
      <c r="W122" s="13"/>
      <c r="X122" s="13"/>
      <c r="Y122" s="13"/>
      <c r="Z122" s="13"/>
      <c r="AA122" s="13"/>
      <c r="AB122" s="13"/>
      <c r="AC122" s="13"/>
      <c r="AD122" s="13"/>
      <c r="AE122" s="13"/>
      <c r="AF122" s="13"/>
      <c r="AG122" s="13"/>
      <c r="AH122" s="12" t="s">
        <v>85</v>
      </c>
      <c r="AI122" s="12" t="s">
        <v>86</v>
      </c>
      <c r="AJ122" s="12"/>
      <c r="AK122" s="12"/>
      <c r="AL122" s="12"/>
    </row>
    <row r="123" spans="1:38" ht="29.25" customHeight="1">
      <c r="A123" s="22" t="s">
        <v>412</v>
      </c>
      <c r="B123" s="12" t="s">
        <v>413</v>
      </c>
      <c r="C123" s="13">
        <v>40000</v>
      </c>
      <c r="D123" s="12" t="s">
        <v>158</v>
      </c>
      <c r="E123" s="12" t="s">
        <v>151</v>
      </c>
      <c r="F123" s="12" t="s">
        <v>343</v>
      </c>
      <c r="G123" s="12"/>
      <c r="H123" s="12"/>
      <c r="I123" s="12"/>
      <c r="J123" s="12"/>
      <c r="K123" s="12"/>
      <c r="L123" s="12"/>
      <c r="M123" s="12"/>
      <c r="N123" s="12">
        <v>34</v>
      </c>
      <c r="O123" s="12"/>
      <c r="P123" s="13">
        <v>30000</v>
      </c>
      <c r="Q123" s="13">
        <f>SUM(R123:AG123)</f>
        <v>0</v>
      </c>
      <c r="R123" s="13"/>
      <c r="S123" s="13"/>
      <c r="T123" s="13"/>
      <c r="U123" s="13"/>
      <c r="V123" s="13"/>
      <c r="W123" s="13"/>
      <c r="X123" s="13"/>
      <c r="Y123" s="13"/>
      <c r="Z123" s="13"/>
      <c r="AA123" s="13"/>
      <c r="AB123" s="13"/>
      <c r="AC123" s="13"/>
      <c r="AD123" s="13"/>
      <c r="AE123" s="13"/>
      <c r="AF123" s="13"/>
      <c r="AG123" s="13"/>
      <c r="AH123" s="12" t="s">
        <v>85</v>
      </c>
      <c r="AI123" s="12" t="s">
        <v>86</v>
      </c>
      <c r="AJ123" s="12"/>
      <c r="AK123" s="12"/>
      <c r="AL123" s="12"/>
    </row>
    <row r="124" spans="1:38" ht="29.25" customHeight="1">
      <c r="A124" s="22" t="s">
        <v>414</v>
      </c>
      <c r="B124" s="12" t="s">
        <v>415</v>
      </c>
      <c r="C124" s="13">
        <v>50000</v>
      </c>
      <c r="D124" s="12" t="s">
        <v>158</v>
      </c>
      <c r="E124" s="12" t="s">
        <v>106</v>
      </c>
      <c r="F124" s="12" t="s">
        <v>416</v>
      </c>
      <c r="G124" s="12"/>
      <c r="H124" s="12"/>
      <c r="I124" s="12"/>
      <c r="J124" s="12"/>
      <c r="K124" s="12"/>
      <c r="L124" s="12"/>
      <c r="M124" s="12"/>
      <c r="N124" s="12">
        <v>32</v>
      </c>
      <c r="O124" s="12"/>
      <c r="P124" s="13">
        <v>0</v>
      </c>
      <c r="Q124" s="13">
        <f>SUM(R124:AG124)</f>
        <v>0</v>
      </c>
      <c r="R124" s="13"/>
      <c r="S124" s="13"/>
      <c r="T124" s="13"/>
      <c r="U124" s="13"/>
      <c r="V124" s="13"/>
      <c r="W124" s="13"/>
      <c r="X124" s="13"/>
      <c r="Y124" s="13"/>
      <c r="Z124" s="13"/>
      <c r="AA124" s="13"/>
      <c r="AB124" s="13"/>
      <c r="AC124" s="13"/>
      <c r="AD124" s="13"/>
      <c r="AE124" s="13"/>
      <c r="AF124" s="13"/>
      <c r="AG124" s="13"/>
      <c r="AH124" s="12" t="s">
        <v>85</v>
      </c>
      <c r="AI124" s="12" t="s">
        <v>86</v>
      </c>
      <c r="AJ124" s="12"/>
      <c r="AK124" s="12"/>
      <c r="AL124" s="12"/>
    </row>
    <row r="125" spans="1:38" ht="29.25" customHeight="1">
      <c r="A125" s="22" t="s">
        <v>417</v>
      </c>
      <c r="B125" s="12" t="s">
        <v>418</v>
      </c>
      <c r="C125" s="13">
        <v>50000</v>
      </c>
      <c r="D125" s="12" t="s">
        <v>158</v>
      </c>
      <c r="E125" s="12" t="s">
        <v>89</v>
      </c>
      <c r="F125" s="12"/>
      <c r="G125" s="12"/>
      <c r="H125" s="12"/>
      <c r="I125" s="12"/>
      <c r="J125" s="12"/>
      <c r="K125" s="12"/>
      <c r="L125" s="12"/>
      <c r="M125" s="12"/>
      <c r="N125" s="12">
        <v>19</v>
      </c>
      <c r="O125" s="12"/>
      <c r="P125" s="13">
        <v>0</v>
      </c>
      <c r="Q125" s="13">
        <f>SUM(R125:AG125)</f>
        <v>0</v>
      </c>
      <c r="R125" s="13"/>
      <c r="S125" s="13"/>
      <c r="T125" s="13"/>
      <c r="U125" s="13"/>
      <c r="V125" s="13"/>
      <c r="W125" s="13"/>
      <c r="X125" s="13"/>
      <c r="Y125" s="13"/>
      <c r="Z125" s="13"/>
      <c r="AA125" s="13"/>
      <c r="AB125" s="13"/>
      <c r="AC125" s="13"/>
      <c r="AD125" s="13"/>
      <c r="AE125" s="13"/>
      <c r="AF125" s="13"/>
      <c r="AG125" s="13"/>
      <c r="AH125" s="12" t="s">
        <v>85</v>
      </c>
      <c r="AI125" s="12" t="s">
        <v>86</v>
      </c>
      <c r="AJ125" s="12"/>
      <c r="AK125" s="12"/>
      <c r="AL125" s="12"/>
    </row>
    <row r="126" spans="1:38" ht="29.25" customHeight="1">
      <c r="A126" s="22" t="s">
        <v>419</v>
      </c>
      <c r="B126" s="12" t="s">
        <v>420</v>
      </c>
      <c r="C126" s="13">
        <v>39708</v>
      </c>
      <c r="D126" s="12" t="s">
        <v>139</v>
      </c>
      <c r="E126" s="12" t="s">
        <v>89</v>
      </c>
      <c r="F126" s="12"/>
      <c r="G126" s="12"/>
      <c r="H126" s="12"/>
      <c r="I126" s="12"/>
      <c r="J126" s="12"/>
      <c r="K126" s="12"/>
      <c r="L126" s="12"/>
      <c r="M126" s="12"/>
      <c r="N126" s="12">
        <v>38</v>
      </c>
      <c r="O126" s="12"/>
      <c r="P126" s="13">
        <v>0</v>
      </c>
      <c r="Q126" s="13">
        <f>SUM(R126:AG126)</f>
        <v>0</v>
      </c>
      <c r="R126" s="13"/>
      <c r="S126" s="13"/>
      <c r="T126" s="13"/>
      <c r="U126" s="13"/>
      <c r="V126" s="13"/>
      <c r="W126" s="13"/>
      <c r="X126" s="13"/>
      <c r="Y126" s="13"/>
      <c r="Z126" s="13"/>
      <c r="AA126" s="13"/>
      <c r="AB126" s="13"/>
      <c r="AC126" s="13"/>
      <c r="AD126" s="13"/>
      <c r="AE126" s="13"/>
      <c r="AF126" s="13"/>
      <c r="AG126" s="13"/>
      <c r="AH126" s="12" t="s">
        <v>108</v>
      </c>
      <c r="AI126" s="12" t="s">
        <v>86</v>
      </c>
      <c r="AJ126" s="12"/>
      <c r="AK126" s="12"/>
      <c r="AL126" s="12"/>
    </row>
    <row r="127" spans="1:38" ht="29.25" customHeight="1">
      <c r="A127" s="22" t="s">
        <v>421</v>
      </c>
      <c r="B127" s="12" t="s">
        <v>422</v>
      </c>
      <c r="C127" s="13">
        <v>50000</v>
      </c>
      <c r="D127" s="12" t="s">
        <v>169</v>
      </c>
      <c r="E127" s="12" t="s">
        <v>226</v>
      </c>
      <c r="F127" s="12"/>
      <c r="G127" s="12"/>
      <c r="H127" s="12"/>
      <c r="I127" s="12"/>
      <c r="J127" s="12"/>
      <c r="K127" s="12"/>
      <c r="L127" s="12"/>
      <c r="M127" s="12"/>
      <c r="N127" s="36">
        <v>38</v>
      </c>
      <c r="O127" s="12"/>
      <c r="P127" s="13">
        <v>50000</v>
      </c>
      <c r="Q127" s="13">
        <f>SUM(R127:AG127)</f>
        <v>0</v>
      </c>
      <c r="R127" s="13"/>
      <c r="S127" s="13"/>
      <c r="T127" s="13"/>
      <c r="U127" s="13"/>
      <c r="V127" s="13"/>
      <c r="W127" s="13"/>
      <c r="X127" s="13"/>
      <c r="Y127" s="13"/>
      <c r="Z127" s="13"/>
      <c r="AA127" s="13"/>
      <c r="AB127" s="13"/>
      <c r="AC127" s="13"/>
      <c r="AD127" s="13"/>
      <c r="AE127" s="13"/>
      <c r="AF127" s="13"/>
      <c r="AG127" s="13"/>
      <c r="AH127" s="12" t="s">
        <v>267</v>
      </c>
      <c r="AI127" s="12"/>
      <c r="AJ127" s="12"/>
      <c r="AK127" s="12"/>
      <c r="AL127" s="12"/>
    </row>
    <row r="128" spans="1:38" ht="29.25" customHeight="1">
      <c r="A128" s="22" t="s">
        <v>423</v>
      </c>
      <c r="B128" s="12" t="s">
        <v>424</v>
      </c>
      <c r="C128" s="13">
        <v>50000</v>
      </c>
      <c r="D128" s="12" t="s">
        <v>162</v>
      </c>
      <c r="E128" s="12" t="s">
        <v>89</v>
      </c>
      <c r="F128" s="12"/>
      <c r="G128" s="12">
        <v>4</v>
      </c>
      <c r="H128" s="12">
        <v>4</v>
      </c>
      <c r="I128" s="12">
        <v>4</v>
      </c>
      <c r="J128" s="12">
        <v>6</v>
      </c>
      <c r="K128" s="12">
        <v>6</v>
      </c>
      <c r="L128" s="12">
        <v>6</v>
      </c>
      <c r="M128" s="12">
        <v>4</v>
      </c>
      <c r="N128" s="12">
        <f>SUM(G128:M128)</f>
        <v>34</v>
      </c>
      <c r="O128" s="12" t="s">
        <v>249</v>
      </c>
      <c r="P128" s="13">
        <v>0</v>
      </c>
      <c r="Q128" s="13">
        <f>SUM(R128:AG128)</f>
        <v>0</v>
      </c>
      <c r="R128" s="13"/>
      <c r="S128" s="13"/>
      <c r="T128" s="13"/>
      <c r="U128" s="13"/>
      <c r="V128" s="13"/>
      <c r="W128" s="13"/>
      <c r="X128" s="13"/>
      <c r="Y128" s="13"/>
      <c r="Z128" s="13"/>
      <c r="AA128" s="13"/>
      <c r="AB128" s="13"/>
      <c r="AC128" s="13"/>
      <c r="AD128" s="13"/>
      <c r="AE128" s="13"/>
      <c r="AF128" s="13"/>
      <c r="AG128" s="13"/>
      <c r="AH128" s="12" t="s">
        <v>118</v>
      </c>
      <c r="AI128" s="12" t="s">
        <v>154</v>
      </c>
      <c r="AJ128" s="12"/>
      <c r="AK128" s="12" t="s">
        <v>425</v>
      </c>
      <c r="AL128" s="12"/>
    </row>
    <row r="129" spans="1:38" ht="29.25" customHeight="1">
      <c r="A129" s="22" t="s">
        <v>426</v>
      </c>
      <c r="B129" s="12" t="s">
        <v>427</v>
      </c>
      <c r="C129" s="13">
        <v>5000</v>
      </c>
      <c r="D129" s="12" t="s">
        <v>211</v>
      </c>
      <c r="E129" s="12" t="s">
        <v>96</v>
      </c>
      <c r="F129" s="12"/>
      <c r="G129" s="12"/>
      <c r="H129" s="12"/>
      <c r="I129" s="12"/>
      <c r="J129" s="12"/>
      <c r="K129" s="12"/>
      <c r="L129" s="12"/>
      <c r="M129" s="12"/>
      <c r="N129" s="12">
        <v>26</v>
      </c>
      <c r="O129" s="12"/>
      <c r="P129" s="13"/>
      <c r="Q129" s="13">
        <f>SUM(R129:AG129)</f>
        <v>0</v>
      </c>
      <c r="R129" s="13"/>
      <c r="S129" s="13"/>
      <c r="T129" s="13"/>
      <c r="U129" s="13"/>
      <c r="V129" s="13"/>
      <c r="W129" s="13"/>
      <c r="X129" s="13"/>
      <c r="Y129" s="13"/>
      <c r="Z129" s="13"/>
      <c r="AA129" s="13"/>
      <c r="AB129" s="13"/>
      <c r="AC129" s="13"/>
      <c r="AD129" s="13"/>
      <c r="AE129" s="13"/>
      <c r="AF129" s="13"/>
      <c r="AG129" s="13"/>
      <c r="AH129" s="12" t="s">
        <v>108</v>
      </c>
      <c r="AI129" s="12" t="s">
        <v>86</v>
      </c>
      <c r="AJ129" s="12"/>
      <c r="AK129" s="12"/>
      <c r="AL129" s="12"/>
    </row>
    <row r="130" spans="1:38" ht="29.25" customHeight="1">
      <c r="A130" s="22" t="s">
        <v>428</v>
      </c>
      <c r="B130" s="12" t="s">
        <v>429</v>
      </c>
      <c r="C130" s="13">
        <v>50000</v>
      </c>
      <c r="D130" s="12" t="s">
        <v>82</v>
      </c>
      <c r="E130" s="12" t="s">
        <v>96</v>
      </c>
      <c r="F130" s="12"/>
      <c r="G130" s="12"/>
      <c r="H130" s="12"/>
      <c r="I130" s="12"/>
      <c r="J130" s="12"/>
      <c r="K130" s="12"/>
      <c r="L130" s="12"/>
      <c r="M130" s="12"/>
      <c r="N130" s="12">
        <v>18</v>
      </c>
      <c r="O130" s="12"/>
      <c r="P130" s="13">
        <v>0</v>
      </c>
      <c r="Q130" s="13">
        <f>SUM(R130:AG130)</f>
        <v>0</v>
      </c>
      <c r="R130" s="13"/>
      <c r="S130" s="13"/>
      <c r="T130" s="13"/>
      <c r="U130" s="13"/>
      <c r="V130" s="13"/>
      <c r="W130" s="13"/>
      <c r="X130" s="13"/>
      <c r="Y130" s="13"/>
      <c r="Z130" s="13"/>
      <c r="AA130" s="13"/>
      <c r="AB130" s="13"/>
      <c r="AC130" s="13"/>
      <c r="AD130" s="13"/>
      <c r="AE130" s="13"/>
      <c r="AF130" s="13"/>
      <c r="AG130" s="13"/>
      <c r="AH130" s="12" t="s">
        <v>85</v>
      </c>
      <c r="AI130" s="12" t="s">
        <v>86</v>
      </c>
      <c r="AJ130" s="12"/>
      <c r="AK130" s="12"/>
      <c r="AL130" s="12"/>
    </row>
    <row r="131" spans="1:38" ht="29.25" customHeight="1">
      <c r="A131" s="22" t="s">
        <v>430</v>
      </c>
      <c r="B131" s="12" t="s">
        <v>431</v>
      </c>
      <c r="C131" s="13">
        <v>50000</v>
      </c>
      <c r="D131" s="12" t="s">
        <v>169</v>
      </c>
      <c r="E131" s="12"/>
      <c r="F131" s="12"/>
      <c r="G131" s="12"/>
      <c r="H131" s="12"/>
      <c r="I131" s="12"/>
      <c r="J131" s="12"/>
      <c r="K131" s="12"/>
      <c r="L131" s="12"/>
      <c r="M131" s="12"/>
      <c r="N131" s="36">
        <v>32</v>
      </c>
      <c r="O131" s="12"/>
      <c r="P131" s="13"/>
      <c r="Q131" s="13">
        <f>SUM(R131:AG131)</f>
        <v>0</v>
      </c>
      <c r="R131" s="13"/>
      <c r="S131" s="13"/>
      <c r="T131" s="13"/>
      <c r="U131" s="13"/>
      <c r="V131" s="13"/>
      <c r="W131" s="13"/>
      <c r="X131" s="13"/>
      <c r="Y131" s="13"/>
      <c r="Z131" s="13"/>
      <c r="AA131" s="13"/>
      <c r="AB131" s="13"/>
      <c r="AC131" s="13"/>
      <c r="AD131" s="13"/>
      <c r="AE131" s="13"/>
      <c r="AF131" s="13"/>
      <c r="AG131" s="13"/>
      <c r="AH131" s="12" t="s">
        <v>170</v>
      </c>
      <c r="AI131" s="12"/>
      <c r="AJ131" s="12"/>
      <c r="AK131" s="12"/>
      <c r="AL131" s="12"/>
    </row>
    <row r="132" spans="1:38" ht="29.25" customHeight="1">
      <c r="A132" s="22" t="s">
        <v>432</v>
      </c>
      <c r="B132" s="12" t="s">
        <v>433</v>
      </c>
      <c r="C132" s="13">
        <v>48880</v>
      </c>
      <c r="D132" s="12" t="s">
        <v>158</v>
      </c>
      <c r="E132" s="12" t="s">
        <v>89</v>
      </c>
      <c r="F132" s="12"/>
      <c r="G132" s="12"/>
      <c r="H132" s="12"/>
      <c r="I132" s="12"/>
      <c r="J132" s="12"/>
      <c r="K132" s="12"/>
      <c r="L132" s="12"/>
      <c r="M132" s="12"/>
      <c r="N132" s="12">
        <v>24</v>
      </c>
      <c r="O132" s="12"/>
      <c r="P132" s="13">
        <v>0</v>
      </c>
      <c r="Q132" s="13">
        <f>SUM(R132:AG132)</f>
        <v>0</v>
      </c>
      <c r="R132" s="13"/>
      <c r="S132" s="13"/>
      <c r="T132" s="13"/>
      <c r="U132" s="13"/>
      <c r="V132" s="13"/>
      <c r="W132" s="13"/>
      <c r="X132" s="13"/>
      <c r="Y132" s="13"/>
      <c r="Z132" s="13"/>
      <c r="AA132" s="13"/>
      <c r="AB132" s="13"/>
      <c r="AC132" s="13"/>
      <c r="AD132" s="13"/>
      <c r="AE132" s="13"/>
      <c r="AF132" s="13"/>
      <c r="AG132" s="13"/>
      <c r="AH132" s="12" t="s">
        <v>85</v>
      </c>
      <c r="AI132" s="12" t="s">
        <v>86</v>
      </c>
      <c r="AJ132" s="12"/>
      <c r="AK132" s="12"/>
      <c r="AL132" s="12"/>
    </row>
    <row r="133" spans="1:38" ht="29.25" customHeight="1">
      <c r="A133" s="22" t="s">
        <v>434</v>
      </c>
      <c r="B133" s="12" t="s">
        <v>435</v>
      </c>
      <c r="C133" s="13">
        <v>30000</v>
      </c>
      <c r="D133" s="12" t="s">
        <v>206</v>
      </c>
      <c r="E133" s="12" t="s">
        <v>96</v>
      </c>
      <c r="F133" s="12" t="s">
        <v>436</v>
      </c>
      <c r="G133" s="12"/>
      <c r="H133" s="12"/>
      <c r="I133" s="12"/>
      <c r="J133" s="12"/>
      <c r="K133" s="12"/>
      <c r="L133" s="12"/>
      <c r="M133" s="12"/>
      <c r="N133" s="12">
        <v>29</v>
      </c>
      <c r="O133" s="12"/>
      <c r="P133" s="13">
        <v>0</v>
      </c>
      <c r="Q133" s="13">
        <f>SUM(R133:AG133)</f>
        <v>0</v>
      </c>
      <c r="R133" s="13"/>
      <c r="S133" s="13"/>
      <c r="T133" s="13"/>
      <c r="U133" s="13"/>
      <c r="V133" s="13"/>
      <c r="W133" s="13"/>
      <c r="X133" s="13"/>
      <c r="Y133" s="13"/>
      <c r="Z133" s="13"/>
      <c r="AA133" s="13"/>
      <c r="AB133" s="13"/>
      <c r="AC133" s="13"/>
      <c r="AD133" s="13"/>
      <c r="AE133" s="13"/>
      <c r="AF133" s="13"/>
      <c r="AG133" s="13"/>
      <c r="AH133" s="12" t="s">
        <v>85</v>
      </c>
      <c r="AI133" s="12" t="s">
        <v>86</v>
      </c>
      <c r="AJ133" s="12"/>
      <c r="AK133" s="12"/>
      <c r="AL133" s="12"/>
    </row>
    <row r="134" spans="1:38" ht="29.25" customHeight="1">
      <c r="A134" s="22" t="s">
        <v>437</v>
      </c>
      <c r="B134" s="12" t="s">
        <v>438</v>
      </c>
      <c r="C134" s="13">
        <v>50000</v>
      </c>
      <c r="D134" s="12" t="s">
        <v>82</v>
      </c>
      <c r="E134" s="12" t="s">
        <v>96</v>
      </c>
      <c r="F134" s="12"/>
      <c r="G134" s="12"/>
      <c r="H134" s="12"/>
      <c r="I134" s="12"/>
      <c r="J134" s="12"/>
      <c r="K134" s="12"/>
      <c r="L134" s="12"/>
      <c r="M134" s="12"/>
      <c r="N134" s="12">
        <v>17</v>
      </c>
      <c r="O134" s="12"/>
      <c r="P134" s="13">
        <v>0</v>
      </c>
      <c r="Q134" s="13">
        <f>SUM(R134:AG134)</f>
        <v>0</v>
      </c>
      <c r="R134" s="13"/>
      <c r="S134" s="13"/>
      <c r="T134" s="13"/>
      <c r="U134" s="13"/>
      <c r="V134" s="13"/>
      <c r="W134" s="13"/>
      <c r="X134" s="13"/>
      <c r="Y134" s="13"/>
      <c r="Z134" s="13"/>
      <c r="AA134" s="13"/>
      <c r="AB134" s="13"/>
      <c r="AC134" s="13"/>
      <c r="AD134" s="13"/>
      <c r="AE134" s="13"/>
      <c r="AF134" s="13"/>
      <c r="AG134" s="13"/>
      <c r="AH134" s="12" t="s">
        <v>85</v>
      </c>
      <c r="AI134" s="12" t="s">
        <v>86</v>
      </c>
      <c r="AJ134" s="12"/>
      <c r="AK134" s="12"/>
      <c r="AL134" s="12"/>
    </row>
    <row r="135" spans="1:38" ht="29.25" customHeight="1">
      <c r="A135" s="22" t="s">
        <v>439</v>
      </c>
      <c r="B135" s="12" t="s">
        <v>440</v>
      </c>
      <c r="C135" s="13">
        <v>50000</v>
      </c>
      <c r="D135" s="12" t="s">
        <v>139</v>
      </c>
      <c r="E135" s="12" t="s">
        <v>89</v>
      </c>
      <c r="F135" s="12"/>
      <c r="G135" s="12"/>
      <c r="H135" s="12"/>
      <c r="I135" s="12"/>
      <c r="J135" s="12"/>
      <c r="K135" s="12"/>
      <c r="L135" s="12"/>
      <c r="M135" s="12"/>
      <c r="N135" s="12">
        <v>36</v>
      </c>
      <c r="O135" s="12"/>
      <c r="P135" s="13">
        <v>0</v>
      </c>
      <c r="Q135" s="13">
        <f>SUM(R135:AG135)</f>
        <v>0</v>
      </c>
      <c r="R135" s="13"/>
      <c r="S135" s="13"/>
      <c r="T135" s="13"/>
      <c r="U135" s="13"/>
      <c r="V135" s="13"/>
      <c r="W135" s="13"/>
      <c r="X135" s="13"/>
      <c r="Y135" s="13"/>
      <c r="Z135" s="13"/>
      <c r="AA135" s="13"/>
      <c r="AB135" s="13"/>
      <c r="AC135" s="13"/>
      <c r="AD135" s="13"/>
      <c r="AE135" s="13"/>
      <c r="AF135" s="13"/>
      <c r="AG135" s="13"/>
      <c r="AH135" s="12" t="s">
        <v>108</v>
      </c>
      <c r="AI135" s="12" t="s">
        <v>86</v>
      </c>
      <c r="AJ135" s="12"/>
      <c r="AK135" s="12"/>
      <c r="AL135" s="12"/>
    </row>
    <row r="136" spans="1:38" ht="29.25" customHeight="1">
      <c r="A136" s="22" t="s">
        <v>441</v>
      </c>
      <c r="B136" s="12" t="s">
        <v>442</v>
      </c>
      <c r="C136" s="13">
        <v>25000</v>
      </c>
      <c r="D136" s="12" t="s">
        <v>92</v>
      </c>
      <c r="E136" s="12" t="s">
        <v>89</v>
      </c>
      <c r="F136" s="12"/>
      <c r="G136" s="12"/>
      <c r="H136" s="12"/>
      <c r="I136" s="12"/>
      <c r="J136" s="12"/>
      <c r="K136" s="12"/>
      <c r="L136" s="12"/>
      <c r="M136" s="12"/>
      <c r="N136" s="36">
        <v>28</v>
      </c>
      <c r="O136" s="12"/>
      <c r="P136" s="13">
        <v>0</v>
      </c>
      <c r="Q136" s="13">
        <f>SUM(R136:AG136)</f>
        <v>0</v>
      </c>
      <c r="R136" s="13"/>
      <c r="S136" s="13"/>
      <c r="T136" s="13"/>
      <c r="U136" s="13"/>
      <c r="V136" s="13"/>
      <c r="W136" s="13"/>
      <c r="X136" s="13"/>
      <c r="Y136" s="13"/>
      <c r="Z136" s="13"/>
      <c r="AA136" s="13"/>
      <c r="AB136" s="13"/>
      <c r="AC136" s="13"/>
      <c r="AD136" s="13"/>
      <c r="AE136" s="13"/>
      <c r="AF136" s="13"/>
      <c r="AG136" s="13"/>
      <c r="AH136" s="12" t="s">
        <v>102</v>
      </c>
      <c r="AI136" s="12"/>
      <c r="AJ136" s="12"/>
      <c r="AK136" s="12"/>
      <c r="AL136" s="12"/>
    </row>
    <row r="137" spans="1:38" ht="29.25" customHeight="1">
      <c r="A137" s="22" t="s">
        <v>443</v>
      </c>
      <c r="B137" s="12" t="s">
        <v>444</v>
      </c>
      <c r="C137" s="13">
        <v>50000</v>
      </c>
      <c r="D137" s="12" t="s">
        <v>233</v>
      </c>
      <c r="E137" s="12" t="s">
        <v>226</v>
      </c>
      <c r="F137" s="12"/>
      <c r="G137" s="12"/>
      <c r="H137" s="12"/>
      <c r="I137" s="12"/>
      <c r="J137" s="12"/>
      <c r="K137" s="12"/>
      <c r="L137" s="12"/>
      <c r="M137" s="12"/>
      <c r="N137" s="12">
        <v>34</v>
      </c>
      <c r="O137" s="12"/>
      <c r="P137" s="13">
        <v>50000</v>
      </c>
      <c r="Q137" s="13">
        <f>SUM(R137:AG137)</f>
        <v>0</v>
      </c>
      <c r="R137" s="13"/>
      <c r="S137" s="13"/>
      <c r="T137" s="13"/>
      <c r="U137" s="13"/>
      <c r="V137" s="13"/>
      <c r="W137" s="13"/>
      <c r="X137" s="13"/>
      <c r="Y137" s="13"/>
      <c r="Z137" s="13"/>
      <c r="AA137" s="13"/>
      <c r="AB137" s="13"/>
      <c r="AC137" s="13"/>
      <c r="AD137" s="13"/>
      <c r="AE137" s="13"/>
      <c r="AF137" s="13"/>
      <c r="AG137" s="13"/>
      <c r="AH137" s="12" t="s">
        <v>93</v>
      </c>
      <c r="AI137" s="12" t="s">
        <v>221</v>
      </c>
      <c r="AJ137" s="12"/>
      <c r="AK137" s="12"/>
      <c r="AL137" s="12"/>
    </row>
    <row r="138" spans="1:38" ht="29.25" customHeight="1">
      <c r="A138" s="25" t="s">
        <v>445</v>
      </c>
      <c r="B138" s="12" t="s">
        <v>446</v>
      </c>
      <c r="C138" s="13">
        <v>7000</v>
      </c>
      <c r="D138" s="12" t="s">
        <v>82</v>
      </c>
      <c r="E138" s="12" t="s">
        <v>226</v>
      </c>
      <c r="F138" s="12"/>
      <c r="G138" s="12"/>
      <c r="H138" s="12"/>
      <c r="I138" s="12"/>
      <c r="J138" s="12"/>
      <c r="K138" s="12"/>
      <c r="L138" s="12"/>
      <c r="M138" s="12"/>
      <c r="N138" s="12">
        <v>36</v>
      </c>
      <c r="O138" s="12"/>
      <c r="P138" s="13">
        <v>7300</v>
      </c>
      <c r="Q138" s="13">
        <f>SUM(R138:AG138)</f>
        <v>0</v>
      </c>
      <c r="R138" s="13"/>
      <c r="S138" s="13"/>
      <c r="T138" s="13"/>
      <c r="U138" s="13"/>
      <c r="V138" s="13"/>
      <c r="W138" s="13"/>
      <c r="X138" s="13"/>
      <c r="Y138" s="13"/>
      <c r="Z138" s="13"/>
      <c r="AA138" s="13"/>
      <c r="AB138" s="13"/>
      <c r="AC138" s="13"/>
      <c r="AD138" s="13"/>
      <c r="AE138" s="13"/>
      <c r="AF138" s="13"/>
      <c r="AG138" s="13"/>
      <c r="AH138" s="12" t="s">
        <v>85</v>
      </c>
      <c r="AI138" s="12" t="s">
        <v>86</v>
      </c>
      <c r="AJ138" s="12"/>
      <c r="AK138" s="12"/>
      <c r="AL138" s="12"/>
    </row>
    <row r="139" spans="1:38" s="9" customFormat="1" ht="29.25" customHeight="1">
      <c r="A139" s="14" t="s">
        <v>447</v>
      </c>
      <c r="B139" s="14"/>
      <c r="C139" s="16">
        <f>SUM(C3:C138)</f>
        <v>5857279.4399999995</v>
      </c>
      <c r="D139" s="14"/>
      <c r="E139" s="14"/>
      <c r="F139" s="14"/>
      <c r="G139" s="14"/>
      <c r="H139" s="14"/>
      <c r="I139" s="14"/>
      <c r="J139" s="14"/>
      <c r="K139" s="14"/>
      <c r="L139" s="14"/>
      <c r="M139" s="14"/>
      <c r="N139" s="14"/>
      <c r="O139" s="14"/>
      <c r="P139" s="15">
        <f>SUM(P3:P138)</f>
        <v>972550</v>
      </c>
      <c r="Q139" s="15">
        <f>SUM(Q3:Q138)</f>
        <v>365760</v>
      </c>
      <c r="R139" s="15">
        <f>SUM(R3:R138)</f>
        <v>185000</v>
      </c>
      <c r="S139" s="15">
        <f>SUM(S2:S136)</f>
        <v>75000</v>
      </c>
      <c r="T139" s="15">
        <f>SUM(T2:T138)</f>
        <v>35000</v>
      </c>
      <c r="U139" s="15">
        <f t="shared" ref="U139:AF139" si="0">SUM(U3:U138)</f>
        <v>0</v>
      </c>
      <c r="V139" s="15">
        <f t="shared" si="0"/>
        <v>0</v>
      </c>
      <c r="W139" s="15">
        <f t="shared" si="0"/>
        <v>0</v>
      </c>
      <c r="X139" s="15">
        <f t="shared" si="0"/>
        <v>0</v>
      </c>
      <c r="Y139" s="15">
        <f t="shared" si="0"/>
        <v>0</v>
      </c>
      <c r="Z139" s="15">
        <f t="shared" si="0"/>
        <v>0</v>
      </c>
      <c r="AA139" s="15">
        <f>SUM(AA3:AA138)</f>
        <v>9760</v>
      </c>
      <c r="AB139" s="15">
        <f t="shared" si="0"/>
        <v>29500</v>
      </c>
      <c r="AC139" s="15">
        <f t="shared" si="0"/>
        <v>0</v>
      </c>
      <c r="AD139" s="15">
        <f t="shared" si="0"/>
        <v>0</v>
      </c>
      <c r="AE139" s="15">
        <f t="shared" si="0"/>
        <v>0</v>
      </c>
      <c r="AF139" s="15">
        <f t="shared" si="0"/>
        <v>0</v>
      </c>
      <c r="AG139" s="15">
        <f>SUM(AG3:AG138)</f>
        <v>5500</v>
      </c>
      <c r="AH139" s="14"/>
      <c r="AI139" s="14"/>
      <c r="AJ139" s="14"/>
      <c r="AK139" s="14"/>
      <c r="AL139" s="14"/>
    </row>
    <row r="140" spans="1:38" s="10" customFormat="1" ht="29.25" customHeight="1">
      <c r="A140" s="17" t="s">
        <v>448</v>
      </c>
      <c r="B140" s="17"/>
      <c r="C140" s="18"/>
      <c r="D140" s="17"/>
      <c r="E140" s="17"/>
      <c r="F140" s="17"/>
      <c r="G140" s="17"/>
      <c r="H140" s="17"/>
      <c r="I140" s="17"/>
      <c r="J140" s="17"/>
      <c r="K140" s="17"/>
      <c r="L140" s="17"/>
      <c r="M140" s="17"/>
      <c r="N140" s="17"/>
      <c r="O140" s="17"/>
      <c r="P140" s="23">
        <v>972564</v>
      </c>
      <c r="Q140" s="18"/>
      <c r="R140" s="18">
        <v>202114.14</v>
      </c>
      <c r="S140" s="18">
        <v>76035.91</v>
      </c>
      <c r="T140" s="18">
        <v>37749</v>
      </c>
      <c r="U140" s="18">
        <v>60721</v>
      </c>
      <c r="V140" s="18">
        <v>584</v>
      </c>
      <c r="W140" s="18">
        <v>88148</v>
      </c>
      <c r="X140" s="18"/>
      <c r="Y140" s="18">
        <v>51051</v>
      </c>
      <c r="Z140" s="18">
        <v>2876</v>
      </c>
      <c r="AA140" s="18">
        <v>9761</v>
      </c>
      <c r="AB140" s="18">
        <v>29526</v>
      </c>
      <c r="AC140" s="18">
        <v>21762</v>
      </c>
      <c r="AD140" s="18">
        <v>193</v>
      </c>
      <c r="AE140" s="18">
        <v>6862</v>
      </c>
      <c r="AF140" s="18">
        <v>885</v>
      </c>
      <c r="AG140" s="18">
        <v>9475</v>
      </c>
      <c r="AH140" s="17"/>
      <c r="AI140" s="17"/>
      <c r="AJ140" s="17"/>
      <c r="AK140" s="17"/>
      <c r="AL140" s="17"/>
    </row>
    <row r="141" spans="1:38" s="11" customFormat="1" ht="29.25" customHeight="1">
      <c r="A141" s="19" t="s">
        <v>449</v>
      </c>
      <c r="B141" s="19"/>
      <c r="C141" s="20"/>
      <c r="D141" s="19"/>
      <c r="E141" s="19"/>
      <c r="F141" s="19"/>
      <c r="G141" s="19"/>
      <c r="H141" s="19"/>
      <c r="I141" s="19"/>
      <c r="J141" s="19"/>
      <c r="K141" s="19"/>
      <c r="L141" s="19"/>
      <c r="M141" s="19"/>
      <c r="N141" s="19"/>
      <c r="O141" s="19"/>
      <c r="P141" s="21">
        <f>SUM(P140-P139)</f>
        <v>14</v>
      </c>
      <c r="Q141" s="20"/>
      <c r="R141" s="20">
        <f>SUM(R140-R139)</f>
        <v>17114.140000000014</v>
      </c>
      <c r="S141" s="20">
        <f>SUM(S140-S139)</f>
        <v>1035.9100000000035</v>
      </c>
      <c r="T141" s="20">
        <f>SUM(T140-T139)</f>
        <v>2749</v>
      </c>
      <c r="U141" s="20"/>
      <c r="V141" s="20"/>
      <c r="W141" s="20"/>
      <c r="X141" s="20"/>
      <c r="Y141" s="20"/>
      <c r="Z141" s="20"/>
      <c r="AA141" s="20">
        <f>SUM(AA140-AA139)</f>
        <v>1</v>
      </c>
      <c r="AB141" s="20">
        <f>SUM(AB140-AB139)</f>
        <v>26</v>
      </c>
      <c r="AC141" s="20"/>
      <c r="AD141" s="20"/>
      <c r="AE141" s="20"/>
      <c r="AF141" s="20"/>
      <c r="AG141" s="20"/>
      <c r="AH141" s="19"/>
      <c r="AI141" s="19"/>
      <c r="AJ141" s="19"/>
      <c r="AK141" s="19"/>
      <c r="AL141" s="19"/>
    </row>
  </sheetData>
  <autoFilter ref="A2:AH141" xr:uid="{00000000-0009-0000-0000-000000000000}">
    <sortState xmlns:xlrd2="http://schemas.microsoft.com/office/spreadsheetml/2017/richdata2" ref="A3:AH138">
      <sortCondition ref="A2:A138"/>
    </sortState>
  </autoFilter>
  <pageMargins left="0.25" right="0.25" top="0.75" bottom="0.75" header="0.3" footer="0.3"/>
  <pageSetup fitToHeight="0" orientation="landscape"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98CE2-C041-4342-AF17-58AD6F6EFEC2}">
  <sheetPr>
    <pageSetUpPr fitToPage="1"/>
  </sheetPr>
  <dimension ref="A1:O71"/>
  <sheetViews>
    <sheetView topLeftCell="A57" workbookViewId="0">
      <selection sqref="A1:F71"/>
    </sheetView>
  </sheetViews>
  <sheetFormatPr defaultRowHeight="15"/>
  <cols>
    <col min="1" max="1" width="5.7109375" customWidth="1"/>
    <col min="2" max="2" width="59.28515625" style="1" customWidth="1"/>
    <col min="3" max="3" width="32.140625" style="31" customWidth="1"/>
    <col min="4" max="4" width="44.85546875" style="1" customWidth="1"/>
    <col min="5" max="5" width="24.5703125" style="1" customWidth="1"/>
    <col min="6" max="6" width="70.85546875" customWidth="1"/>
  </cols>
  <sheetData>
    <row r="1" spans="1:6" ht="82.5" customHeight="1">
      <c r="B1" s="111"/>
      <c r="C1" s="111"/>
      <c r="D1" s="111"/>
      <c r="E1" s="111"/>
      <c r="F1" s="111"/>
    </row>
    <row r="2" spans="1:6" ht="82.5" customHeight="1">
      <c r="B2" s="111"/>
      <c r="C2" s="111"/>
      <c r="D2" s="111"/>
      <c r="E2" s="111"/>
      <c r="F2" s="111"/>
    </row>
    <row r="3" spans="1:6" ht="23.25">
      <c r="B3" s="112" t="s">
        <v>450</v>
      </c>
      <c r="C3" s="112"/>
      <c r="D3" s="112"/>
      <c r="E3" s="112"/>
      <c r="F3" s="112"/>
    </row>
    <row r="4" spans="1:6" s="30" customFormat="1" ht="21">
      <c r="A4" s="68" t="s">
        <v>451</v>
      </c>
      <c r="B4" s="69" t="s">
        <v>452</v>
      </c>
      <c r="C4" s="70" t="s">
        <v>453</v>
      </c>
      <c r="D4" s="71" t="s">
        <v>454</v>
      </c>
      <c r="E4" s="71" t="s">
        <v>455</v>
      </c>
      <c r="F4" s="71" t="s">
        <v>456</v>
      </c>
    </row>
    <row r="5" spans="1:6" ht="91.5">
      <c r="A5" s="47">
        <v>1</v>
      </c>
      <c r="B5" s="57" t="s">
        <v>87</v>
      </c>
      <c r="C5" s="72">
        <v>50000</v>
      </c>
      <c r="D5" s="45" t="s">
        <v>88</v>
      </c>
      <c r="E5" s="43" t="s">
        <v>85</v>
      </c>
      <c r="F5" s="45" t="s">
        <v>457</v>
      </c>
    </row>
    <row r="6" spans="1:6" ht="76.5">
      <c r="A6" s="46">
        <v>2</v>
      </c>
      <c r="B6" s="58" t="s">
        <v>90</v>
      </c>
      <c r="C6" s="73">
        <v>50000</v>
      </c>
      <c r="D6" s="42" t="s">
        <v>458</v>
      </c>
      <c r="E6" s="44" t="s">
        <v>93</v>
      </c>
      <c r="F6" s="42" t="s">
        <v>459</v>
      </c>
    </row>
    <row r="7" spans="1:6" ht="76.5">
      <c r="A7" s="46">
        <v>3</v>
      </c>
      <c r="B7" s="58" t="s">
        <v>94</v>
      </c>
      <c r="C7" s="73">
        <v>50000</v>
      </c>
      <c r="D7" s="42" t="s">
        <v>460</v>
      </c>
      <c r="E7" s="44" t="s">
        <v>93</v>
      </c>
      <c r="F7" s="42" t="s">
        <v>461</v>
      </c>
    </row>
    <row r="8" spans="1:6" ht="45.75">
      <c r="A8" s="47">
        <v>4</v>
      </c>
      <c r="B8" s="58" t="s">
        <v>113</v>
      </c>
      <c r="C8" s="73">
        <v>50000</v>
      </c>
      <c r="D8" s="42" t="s">
        <v>114</v>
      </c>
      <c r="E8" s="44" t="s">
        <v>462</v>
      </c>
      <c r="F8" s="42" t="s">
        <v>463</v>
      </c>
    </row>
    <row r="9" spans="1:6" ht="91.5">
      <c r="A9" s="46">
        <v>5</v>
      </c>
      <c r="B9" s="58" t="s">
        <v>121</v>
      </c>
      <c r="C9" s="73">
        <v>50000</v>
      </c>
      <c r="D9" s="42" t="s">
        <v>122</v>
      </c>
      <c r="E9" s="44" t="s">
        <v>85</v>
      </c>
      <c r="F9" s="42" t="s">
        <v>464</v>
      </c>
    </row>
    <row r="10" spans="1:6" ht="61.5">
      <c r="A10" s="46">
        <v>6</v>
      </c>
      <c r="B10" s="58" t="s">
        <v>465</v>
      </c>
      <c r="C10" s="73">
        <v>17000</v>
      </c>
      <c r="D10" s="42" t="s">
        <v>466</v>
      </c>
      <c r="E10" s="44" t="s">
        <v>108</v>
      </c>
      <c r="F10" s="42" t="s">
        <v>467</v>
      </c>
    </row>
    <row r="11" spans="1:6" ht="45.75">
      <c r="A11" s="47">
        <v>7</v>
      </c>
      <c r="B11" s="58" t="s">
        <v>130</v>
      </c>
      <c r="C11" s="73">
        <v>50000</v>
      </c>
      <c r="D11" s="42" t="s">
        <v>131</v>
      </c>
      <c r="E11" s="44" t="s">
        <v>85</v>
      </c>
      <c r="F11" s="42" t="s">
        <v>468</v>
      </c>
    </row>
    <row r="12" spans="1:6" ht="61.5">
      <c r="A12" s="46">
        <v>8</v>
      </c>
      <c r="B12" s="58" t="s">
        <v>141</v>
      </c>
      <c r="C12" s="73">
        <v>50000</v>
      </c>
      <c r="D12" s="42" t="s">
        <v>142</v>
      </c>
      <c r="E12" s="44" t="s">
        <v>102</v>
      </c>
      <c r="F12" s="42" t="s">
        <v>469</v>
      </c>
    </row>
    <row r="13" spans="1:6" ht="45.75">
      <c r="A13" s="46">
        <v>9</v>
      </c>
      <c r="B13" s="58" t="s">
        <v>146</v>
      </c>
      <c r="C13" s="73">
        <v>5000</v>
      </c>
      <c r="D13" s="42" t="s">
        <v>470</v>
      </c>
      <c r="E13" s="44" t="s">
        <v>108</v>
      </c>
      <c r="F13" s="42" t="s">
        <v>471</v>
      </c>
    </row>
    <row r="14" spans="1:6" ht="107.25">
      <c r="A14" s="47">
        <v>10</v>
      </c>
      <c r="B14" s="58" t="s">
        <v>156</v>
      </c>
      <c r="C14" s="73">
        <v>50000</v>
      </c>
      <c r="D14" s="42" t="s">
        <v>157</v>
      </c>
      <c r="E14" s="44" t="s">
        <v>85</v>
      </c>
      <c r="F14" s="42" t="s">
        <v>472</v>
      </c>
    </row>
    <row r="15" spans="1:6" ht="45.75">
      <c r="A15" s="46">
        <v>11</v>
      </c>
      <c r="B15" s="58" t="s">
        <v>160</v>
      </c>
      <c r="C15" s="73">
        <v>50000</v>
      </c>
      <c r="D15" s="42" t="s">
        <v>161</v>
      </c>
      <c r="E15" s="44" t="s">
        <v>102</v>
      </c>
      <c r="F15" s="48" t="s">
        <v>473</v>
      </c>
    </row>
    <row r="16" spans="1:6" ht="30.75">
      <c r="A16" s="46">
        <v>12</v>
      </c>
      <c r="B16" s="58" t="s">
        <v>163</v>
      </c>
      <c r="C16" s="73">
        <v>50000</v>
      </c>
      <c r="D16" s="42" t="s">
        <v>164</v>
      </c>
      <c r="E16" s="44" t="s">
        <v>85</v>
      </c>
      <c r="F16" s="42" t="s">
        <v>474</v>
      </c>
    </row>
    <row r="17" spans="1:15" ht="122.25">
      <c r="A17" s="47">
        <v>13</v>
      </c>
      <c r="B17" s="58" t="s">
        <v>165</v>
      </c>
      <c r="C17" s="73">
        <v>50000</v>
      </c>
      <c r="D17" s="42" t="s">
        <v>166</v>
      </c>
      <c r="E17" s="44" t="s">
        <v>85</v>
      </c>
      <c r="F17" s="42" t="s">
        <v>475</v>
      </c>
    </row>
    <row r="18" spans="1:15" ht="54">
      <c r="A18" s="46">
        <v>14</v>
      </c>
      <c r="B18" s="58" t="s">
        <v>167</v>
      </c>
      <c r="C18" s="73">
        <v>30000</v>
      </c>
      <c r="D18" s="42" t="s">
        <v>168</v>
      </c>
      <c r="E18" s="44" t="s">
        <v>267</v>
      </c>
      <c r="F18" s="42" t="s">
        <v>476</v>
      </c>
    </row>
    <row r="19" spans="1:15" ht="61.5">
      <c r="A19" s="46">
        <v>15</v>
      </c>
      <c r="B19" s="58" t="s">
        <v>177</v>
      </c>
      <c r="C19" s="73">
        <v>50000</v>
      </c>
      <c r="D19" s="42" t="s">
        <v>178</v>
      </c>
      <c r="E19" s="44" t="s">
        <v>462</v>
      </c>
      <c r="F19" s="42" t="s">
        <v>477</v>
      </c>
    </row>
    <row r="20" spans="1:15" ht="107.25">
      <c r="A20" s="47">
        <v>16</v>
      </c>
      <c r="B20" s="58" t="s">
        <v>184</v>
      </c>
      <c r="C20" s="73">
        <v>50000</v>
      </c>
      <c r="D20" s="42" t="s">
        <v>185</v>
      </c>
      <c r="E20" s="44" t="s">
        <v>102</v>
      </c>
      <c r="F20" s="42" t="s">
        <v>478</v>
      </c>
    </row>
    <row r="21" spans="1:15" ht="107.25">
      <c r="A21" s="46">
        <v>17</v>
      </c>
      <c r="B21" s="58" t="s">
        <v>479</v>
      </c>
      <c r="C21" s="73">
        <v>100000</v>
      </c>
      <c r="D21" s="42" t="s">
        <v>187</v>
      </c>
      <c r="E21" s="44" t="s">
        <v>85</v>
      </c>
      <c r="F21" s="42" t="s">
        <v>480</v>
      </c>
    </row>
    <row r="22" spans="1:15" ht="76.5">
      <c r="A22" s="46">
        <v>18</v>
      </c>
      <c r="B22" s="58" t="s">
        <v>195</v>
      </c>
      <c r="C22" s="73">
        <v>46050</v>
      </c>
      <c r="D22" s="42" t="s">
        <v>196</v>
      </c>
      <c r="E22" s="44" t="s">
        <v>85</v>
      </c>
      <c r="F22" s="42" t="s">
        <v>481</v>
      </c>
      <c r="O22" t="s">
        <v>482</v>
      </c>
    </row>
    <row r="23" spans="1:15" ht="30.75">
      <c r="A23" s="47">
        <v>19</v>
      </c>
      <c r="B23" s="58" t="s">
        <v>197</v>
      </c>
      <c r="C23" s="73">
        <v>50000</v>
      </c>
      <c r="D23" s="42" t="s">
        <v>198</v>
      </c>
      <c r="E23" s="44" t="s">
        <v>462</v>
      </c>
      <c r="F23" s="42" t="s">
        <v>483</v>
      </c>
    </row>
    <row r="24" spans="1:15" ht="30.75">
      <c r="A24" s="46">
        <v>20</v>
      </c>
      <c r="B24" s="58" t="s">
        <v>484</v>
      </c>
      <c r="C24" s="73">
        <v>50000</v>
      </c>
      <c r="D24" s="42" t="s">
        <v>485</v>
      </c>
      <c r="E24" s="44" t="s">
        <v>108</v>
      </c>
      <c r="F24" s="42" t="s">
        <v>486</v>
      </c>
    </row>
    <row r="25" spans="1:15" ht="61.5">
      <c r="A25" s="46">
        <v>21</v>
      </c>
      <c r="B25" s="58" t="s">
        <v>487</v>
      </c>
      <c r="C25" s="73">
        <v>50000</v>
      </c>
      <c r="D25" s="42" t="s">
        <v>488</v>
      </c>
      <c r="E25" s="44" t="s">
        <v>108</v>
      </c>
      <c r="F25" s="42" t="s">
        <v>489</v>
      </c>
    </row>
    <row r="26" spans="1:15" ht="30.75">
      <c r="A26" s="47">
        <v>22</v>
      </c>
      <c r="B26" s="58" t="s">
        <v>214</v>
      </c>
      <c r="C26" s="73">
        <v>50000</v>
      </c>
      <c r="D26" s="42" t="s">
        <v>215</v>
      </c>
      <c r="E26" s="44" t="s">
        <v>462</v>
      </c>
      <c r="F26" s="42" t="s">
        <v>490</v>
      </c>
    </row>
    <row r="27" spans="1:15" ht="45.75">
      <c r="A27" s="46">
        <v>23</v>
      </c>
      <c r="B27" s="58" t="s">
        <v>491</v>
      </c>
      <c r="C27" s="73">
        <v>50000</v>
      </c>
      <c r="D27" s="42" t="s">
        <v>492</v>
      </c>
      <c r="E27" s="44" t="s">
        <v>108</v>
      </c>
      <c r="F27" s="42" t="s">
        <v>493</v>
      </c>
    </row>
    <row r="28" spans="1:15" ht="76.5">
      <c r="A28" s="46">
        <v>24</v>
      </c>
      <c r="B28" s="58" t="s">
        <v>227</v>
      </c>
      <c r="C28" s="73">
        <v>50000</v>
      </c>
      <c r="D28" s="42" t="s">
        <v>228</v>
      </c>
      <c r="E28" s="44" t="s">
        <v>85</v>
      </c>
      <c r="F28" s="42" t="s">
        <v>494</v>
      </c>
    </row>
    <row r="29" spans="1:15" s="98" customFormat="1" ht="76.5">
      <c r="A29" s="100">
        <v>25</v>
      </c>
      <c r="B29" s="101" t="s">
        <v>495</v>
      </c>
      <c r="C29" s="102">
        <v>46564</v>
      </c>
      <c r="D29" s="91" t="s">
        <v>496</v>
      </c>
      <c r="E29" s="103" t="s">
        <v>85</v>
      </c>
      <c r="F29" s="91" t="s">
        <v>497</v>
      </c>
    </row>
    <row r="30" spans="1:15" ht="107.25">
      <c r="A30" s="47">
        <v>26</v>
      </c>
      <c r="B30" s="58" t="s">
        <v>244</v>
      </c>
      <c r="C30" s="73">
        <v>35000</v>
      </c>
      <c r="D30" s="42" t="s">
        <v>245</v>
      </c>
      <c r="E30" s="44" t="s">
        <v>85</v>
      </c>
      <c r="F30" s="42" t="s">
        <v>498</v>
      </c>
    </row>
    <row r="31" spans="1:15" ht="61.5">
      <c r="A31" s="46">
        <v>27</v>
      </c>
      <c r="B31" s="58" t="s">
        <v>499</v>
      </c>
      <c r="C31" s="73">
        <v>50000</v>
      </c>
      <c r="D31" s="42" t="s">
        <v>254</v>
      </c>
      <c r="E31" s="44" t="s">
        <v>102</v>
      </c>
      <c r="F31" s="42" t="s">
        <v>500</v>
      </c>
    </row>
    <row r="32" spans="1:15" ht="61.5">
      <c r="A32" s="46">
        <v>28</v>
      </c>
      <c r="B32" s="58" t="s">
        <v>501</v>
      </c>
      <c r="C32" s="73">
        <v>50000</v>
      </c>
      <c r="D32" s="42" t="s">
        <v>502</v>
      </c>
      <c r="E32" s="44" t="s">
        <v>108</v>
      </c>
      <c r="F32" s="42" t="s">
        <v>503</v>
      </c>
    </row>
    <row r="33" spans="1:6" ht="45.75">
      <c r="A33" s="47">
        <v>29</v>
      </c>
      <c r="B33" s="58" t="s">
        <v>268</v>
      </c>
      <c r="C33" s="73">
        <v>50000</v>
      </c>
      <c r="D33" s="42" t="s">
        <v>269</v>
      </c>
      <c r="E33" s="44" t="s">
        <v>267</v>
      </c>
      <c r="F33" s="42" t="s">
        <v>504</v>
      </c>
    </row>
    <row r="34" spans="1:6" ht="30.75">
      <c r="A34" s="46">
        <v>30</v>
      </c>
      <c r="B34" s="58" t="s">
        <v>505</v>
      </c>
      <c r="C34" s="73">
        <v>40000</v>
      </c>
      <c r="D34" s="42" t="s">
        <v>271</v>
      </c>
      <c r="E34" s="44" t="s">
        <v>267</v>
      </c>
      <c r="F34" s="42" t="s">
        <v>506</v>
      </c>
    </row>
    <row r="35" spans="1:6" ht="76.5">
      <c r="A35" s="46">
        <v>31</v>
      </c>
      <c r="B35" s="58" t="s">
        <v>277</v>
      </c>
      <c r="C35" s="73">
        <v>50000</v>
      </c>
      <c r="D35" s="42" t="s">
        <v>507</v>
      </c>
      <c r="E35" s="44" t="s">
        <v>108</v>
      </c>
      <c r="F35" s="42" t="s">
        <v>508</v>
      </c>
    </row>
    <row r="36" spans="1:6" ht="45.75">
      <c r="A36" s="47">
        <v>32</v>
      </c>
      <c r="B36" s="58" t="s">
        <v>509</v>
      </c>
      <c r="C36" s="73">
        <v>50000</v>
      </c>
      <c r="D36" s="42" t="s">
        <v>510</v>
      </c>
      <c r="E36" s="44" t="s">
        <v>108</v>
      </c>
      <c r="F36" s="42" t="s">
        <v>511</v>
      </c>
    </row>
    <row r="37" spans="1:6" ht="45.75">
      <c r="A37" s="46">
        <v>33</v>
      </c>
      <c r="B37" s="58" t="s">
        <v>286</v>
      </c>
      <c r="C37" s="73">
        <v>50000</v>
      </c>
      <c r="D37" s="42" t="s">
        <v>287</v>
      </c>
      <c r="E37" s="44" t="s">
        <v>192</v>
      </c>
      <c r="F37" s="42" t="s">
        <v>512</v>
      </c>
    </row>
    <row r="38" spans="1:6" ht="61.5">
      <c r="A38" s="46">
        <v>34</v>
      </c>
      <c r="B38" s="58" t="s">
        <v>513</v>
      </c>
      <c r="C38" s="73">
        <v>50000</v>
      </c>
      <c r="D38" s="42" t="s">
        <v>514</v>
      </c>
      <c r="E38" s="44" t="s">
        <v>108</v>
      </c>
      <c r="F38" s="42" t="s">
        <v>515</v>
      </c>
    </row>
    <row r="39" spans="1:6" ht="30.75">
      <c r="A39" s="47">
        <v>35</v>
      </c>
      <c r="B39" s="58" t="s">
        <v>516</v>
      </c>
      <c r="C39" s="73">
        <v>50000</v>
      </c>
      <c r="D39" s="42" t="s">
        <v>517</v>
      </c>
      <c r="E39" s="44" t="s">
        <v>108</v>
      </c>
      <c r="F39" s="42" t="s">
        <v>518</v>
      </c>
    </row>
    <row r="40" spans="1:6" ht="76.5">
      <c r="A40" s="46">
        <v>36</v>
      </c>
      <c r="B40" s="58" t="s">
        <v>519</v>
      </c>
      <c r="C40" s="73">
        <v>10000</v>
      </c>
      <c r="D40" s="42" t="s">
        <v>305</v>
      </c>
      <c r="E40" s="44" t="s">
        <v>85</v>
      </c>
      <c r="F40" s="42" t="s">
        <v>520</v>
      </c>
    </row>
    <row r="41" spans="1:6" ht="76.5">
      <c r="A41" s="46">
        <v>37</v>
      </c>
      <c r="B41" s="58" t="s">
        <v>308</v>
      </c>
      <c r="C41" s="73">
        <v>50000</v>
      </c>
      <c r="D41" s="42" t="s">
        <v>521</v>
      </c>
      <c r="E41" s="44" t="s">
        <v>108</v>
      </c>
      <c r="F41" s="42" t="s">
        <v>522</v>
      </c>
    </row>
    <row r="42" spans="1:6" ht="30.75">
      <c r="A42" s="47">
        <v>38</v>
      </c>
      <c r="B42" s="58" t="s">
        <v>312</v>
      </c>
      <c r="C42" s="102">
        <v>49967.44</v>
      </c>
      <c r="D42" s="42" t="s">
        <v>521</v>
      </c>
      <c r="E42" s="44" t="s">
        <v>85</v>
      </c>
      <c r="F42" s="42" t="s">
        <v>523</v>
      </c>
    </row>
    <row r="43" spans="1:6" ht="45.75">
      <c r="A43" s="46">
        <v>39</v>
      </c>
      <c r="B43" s="58" t="s">
        <v>524</v>
      </c>
      <c r="C43" s="102">
        <v>25000</v>
      </c>
      <c r="D43" s="42" t="s">
        <v>525</v>
      </c>
      <c r="E43" s="44" t="s">
        <v>108</v>
      </c>
      <c r="F43" s="42" t="s">
        <v>526</v>
      </c>
    </row>
    <row r="44" spans="1:6" ht="61.5">
      <c r="A44" s="46">
        <v>40</v>
      </c>
      <c r="B44" s="58" t="s">
        <v>527</v>
      </c>
      <c r="C44" s="73">
        <v>14660</v>
      </c>
      <c r="D44" s="42" t="s">
        <v>528</v>
      </c>
      <c r="E44" s="44" t="s">
        <v>108</v>
      </c>
      <c r="F44" s="42" t="s">
        <v>529</v>
      </c>
    </row>
    <row r="45" spans="1:6" ht="76.5">
      <c r="A45" s="47">
        <v>41</v>
      </c>
      <c r="B45" s="58" t="s">
        <v>337</v>
      </c>
      <c r="C45" s="73">
        <v>50000</v>
      </c>
      <c r="D45" s="42" t="s">
        <v>530</v>
      </c>
      <c r="E45" s="44" t="s">
        <v>108</v>
      </c>
      <c r="F45" s="42" t="s">
        <v>531</v>
      </c>
    </row>
    <row r="46" spans="1:6" ht="45.75">
      <c r="A46" s="46">
        <v>42</v>
      </c>
      <c r="B46" s="58" t="s">
        <v>344</v>
      </c>
      <c r="C46" s="73">
        <v>50000</v>
      </c>
      <c r="D46" s="42" t="s">
        <v>532</v>
      </c>
      <c r="E46" s="44" t="s">
        <v>102</v>
      </c>
      <c r="F46" s="42" t="s">
        <v>533</v>
      </c>
    </row>
    <row r="47" spans="1:6" ht="30.75">
      <c r="A47" s="46">
        <v>43</v>
      </c>
      <c r="B47" s="58" t="s">
        <v>346</v>
      </c>
      <c r="C47" s="73">
        <v>50000</v>
      </c>
      <c r="D47" s="89" t="s">
        <v>534</v>
      </c>
      <c r="E47" s="44" t="s">
        <v>85</v>
      </c>
      <c r="F47" s="42" t="s">
        <v>523</v>
      </c>
    </row>
    <row r="48" spans="1:6" ht="61.5">
      <c r="A48" s="47">
        <v>44</v>
      </c>
      <c r="B48" s="58" t="s">
        <v>535</v>
      </c>
      <c r="C48" s="73">
        <v>50000</v>
      </c>
      <c r="D48" s="42" t="s">
        <v>536</v>
      </c>
      <c r="E48" s="44" t="s">
        <v>108</v>
      </c>
      <c r="F48" s="42" t="s">
        <v>537</v>
      </c>
    </row>
    <row r="49" spans="1:6" ht="76.5">
      <c r="A49" s="46">
        <v>45</v>
      </c>
      <c r="B49" s="58" t="s">
        <v>538</v>
      </c>
      <c r="C49" s="73">
        <v>34000</v>
      </c>
      <c r="D49" s="42" t="s">
        <v>539</v>
      </c>
      <c r="E49" s="44" t="s">
        <v>108</v>
      </c>
      <c r="F49" s="42" t="s">
        <v>540</v>
      </c>
    </row>
    <row r="50" spans="1:6" ht="61.5">
      <c r="A50" s="46">
        <v>46</v>
      </c>
      <c r="B50" s="58" t="s">
        <v>362</v>
      </c>
      <c r="C50" s="73">
        <v>50000</v>
      </c>
      <c r="D50" s="42" t="s">
        <v>365</v>
      </c>
      <c r="E50" s="44" t="s">
        <v>102</v>
      </c>
      <c r="F50" s="42" t="s">
        <v>541</v>
      </c>
    </row>
    <row r="51" spans="1:6" ht="61.5">
      <c r="A51" s="47">
        <v>47</v>
      </c>
      <c r="B51" s="58" t="s">
        <v>371</v>
      </c>
      <c r="C51" s="73">
        <v>40000</v>
      </c>
      <c r="D51" s="42" t="s">
        <v>372</v>
      </c>
      <c r="E51" s="44" t="s">
        <v>85</v>
      </c>
      <c r="F51" s="42" t="s">
        <v>542</v>
      </c>
    </row>
    <row r="52" spans="1:6" ht="30.75">
      <c r="A52" s="46">
        <v>48</v>
      </c>
      <c r="B52" s="58" t="s">
        <v>380</v>
      </c>
      <c r="C52" s="73">
        <v>50000</v>
      </c>
      <c r="D52" s="42" t="s">
        <v>381</v>
      </c>
      <c r="E52" s="44" t="s">
        <v>462</v>
      </c>
      <c r="F52" s="42" t="s">
        <v>543</v>
      </c>
    </row>
    <row r="53" spans="1:6" ht="45.75">
      <c r="A53" s="46">
        <v>49</v>
      </c>
      <c r="B53" s="58" t="s">
        <v>544</v>
      </c>
      <c r="C53" s="73">
        <v>50000</v>
      </c>
      <c r="D53" s="42" t="s">
        <v>545</v>
      </c>
      <c r="E53" s="44" t="s">
        <v>93</v>
      </c>
      <c r="F53" s="42" t="s">
        <v>546</v>
      </c>
    </row>
    <row r="54" spans="1:6" ht="107.25">
      <c r="A54" s="47">
        <v>50</v>
      </c>
      <c r="B54" s="58" t="s">
        <v>547</v>
      </c>
      <c r="C54" s="73">
        <v>50000</v>
      </c>
      <c r="D54" s="42" t="s">
        <v>391</v>
      </c>
      <c r="E54" s="44" t="s">
        <v>85</v>
      </c>
      <c r="F54" s="42" t="s">
        <v>548</v>
      </c>
    </row>
    <row r="55" spans="1:6" ht="61.5">
      <c r="A55" s="46">
        <v>51</v>
      </c>
      <c r="B55" s="58" t="s">
        <v>549</v>
      </c>
      <c r="C55" s="73">
        <v>30000</v>
      </c>
      <c r="D55" s="42" t="s">
        <v>395</v>
      </c>
      <c r="E55" s="44" t="s">
        <v>85</v>
      </c>
      <c r="F55" s="42" t="s">
        <v>550</v>
      </c>
    </row>
    <row r="56" spans="1:6" ht="107.25">
      <c r="A56" s="46">
        <v>52</v>
      </c>
      <c r="B56" s="58" t="s">
        <v>396</v>
      </c>
      <c r="C56" s="73">
        <v>15000</v>
      </c>
      <c r="D56" s="42" t="s">
        <v>397</v>
      </c>
      <c r="E56" s="44" t="s">
        <v>85</v>
      </c>
      <c r="F56" s="42" t="s">
        <v>551</v>
      </c>
    </row>
    <row r="57" spans="1:6" ht="45.75">
      <c r="A57" s="47">
        <v>53</v>
      </c>
      <c r="B57" s="58" t="s">
        <v>398</v>
      </c>
      <c r="C57" s="73">
        <v>50000</v>
      </c>
      <c r="D57" s="42" t="s">
        <v>399</v>
      </c>
      <c r="E57" s="44" t="s">
        <v>267</v>
      </c>
      <c r="F57" s="42" t="s">
        <v>552</v>
      </c>
    </row>
    <row r="58" spans="1:6" ht="45.75">
      <c r="A58" s="46">
        <v>54</v>
      </c>
      <c r="B58" s="58" t="s">
        <v>553</v>
      </c>
      <c r="C58" s="73">
        <v>50000</v>
      </c>
      <c r="D58" s="42" t="s">
        <v>554</v>
      </c>
      <c r="E58" s="44" t="s">
        <v>93</v>
      </c>
      <c r="F58" s="42" t="s">
        <v>555</v>
      </c>
    </row>
    <row r="59" spans="1:6" s="98" customFormat="1" ht="18">
      <c r="A59" s="104">
        <v>55</v>
      </c>
      <c r="B59" s="101" t="s">
        <v>556</v>
      </c>
      <c r="C59" s="102">
        <v>50000</v>
      </c>
      <c r="D59" s="91" t="s">
        <v>557</v>
      </c>
      <c r="E59" s="103" t="s">
        <v>462</v>
      </c>
      <c r="F59" s="91" t="s">
        <v>558</v>
      </c>
    </row>
    <row r="60" spans="1:6" s="98" customFormat="1" ht="107.25">
      <c r="A60" s="104">
        <v>56</v>
      </c>
      <c r="B60" s="101" t="s">
        <v>559</v>
      </c>
      <c r="C60" s="102">
        <v>50000</v>
      </c>
      <c r="D60" s="91" t="s">
        <v>560</v>
      </c>
      <c r="E60" s="103" t="s">
        <v>93</v>
      </c>
      <c r="F60" s="105" t="s">
        <v>561</v>
      </c>
    </row>
    <row r="61" spans="1:6" ht="107.25">
      <c r="A61" s="46">
        <v>57</v>
      </c>
      <c r="B61" s="58" t="s">
        <v>417</v>
      </c>
      <c r="C61" s="73">
        <v>50000</v>
      </c>
      <c r="D61" s="42" t="s">
        <v>418</v>
      </c>
      <c r="E61" s="44" t="s">
        <v>85</v>
      </c>
      <c r="F61" s="42" t="s">
        <v>562</v>
      </c>
    </row>
    <row r="62" spans="1:6" ht="30.75">
      <c r="A62" s="47">
        <v>58</v>
      </c>
      <c r="B62" s="58" t="s">
        <v>563</v>
      </c>
      <c r="C62" s="73">
        <v>39708</v>
      </c>
      <c r="D62" s="42" t="s">
        <v>564</v>
      </c>
      <c r="E62" s="44" t="s">
        <v>108</v>
      </c>
      <c r="F62" s="42" t="s">
        <v>565</v>
      </c>
    </row>
    <row r="63" spans="1:6" ht="45.75">
      <c r="A63" s="46">
        <v>59</v>
      </c>
      <c r="B63" s="58" t="s">
        <v>423</v>
      </c>
      <c r="C63" s="73">
        <v>50000</v>
      </c>
      <c r="D63" s="42" t="s">
        <v>424</v>
      </c>
      <c r="E63" s="44" t="s">
        <v>462</v>
      </c>
      <c r="F63" s="42" t="s">
        <v>566</v>
      </c>
    </row>
    <row r="64" spans="1:6" ht="76.5">
      <c r="A64" s="46">
        <v>60</v>
      </c>
      <c r="B64" s="58" t="s">
        <v>567</v>
      </c>
      <c r="C64" s="73">
        <v>5000</v>
      </c>
      <c r="D64" s="42" t="s">
        <v>568</v>
      </c>
      <c r="E64" s="44" t="s">
        <v>108</v>
      </c>
      <c r="F64" s="42" t="s">
        <v>569</v>
      </c>
    </row>
    <row r="65" spans="1:6" ht="91.5">
      <c r="A65" s="47">
        <v>61</v>
      </c>
      <c r="B65" s="58" t="s">
        <v>428</v>
      </c>
      <c r="C65" s="73">
        <v>50000</v>
      </c>
      <c r="D65" s="42" t="s">
        <v>429</v>
      </c>
      <c r="E65" s="44" t="s">
        <v>85</v>
      </c>
      <c r="F65" s="42" t="s">
        <v>570</v>
      </c>
    </row>
    <row r="66" spans="1:6" ht="45.75">
      <c r="A66" s="46">
        <v>62</v>
      </c>
      <c r="B66" s="58" t="s">
        <v>430</v>
      </c>
      <c r="C66" s="73">
        <v>50000</v>
      </c>
      <c r="D66" s="42" t="s">
        <v>431</v>
      </c>
      <c r="E66" s="44" t="s">
        <v>267</v>
      </c>
      <c r="F66" s="42" t="s">
        <v>571</v>
      </c>
    </row>
    <row r="67" spans="1:6" ht="45.75">
      <c r="A67" s="46">
        <v>63</v>
      </c>
      <c r="B67" s="58" t="s">
        <v>432</v>
      </c>
      <c r="C67" s="73">
        <v>48880</v>
      </c>
      <c r="D67" s="42" t="s">
        <v>433</v>
      </c>
      <c r="E67" s="44" t="s">
        <v>85</v>
      </c>
      <c r="F67" s="42" t="s">
        <v>572</v>
      </c>
    </row>
    <row r="68" spans="1:6" ht="91.5">
      <c r="A68" s="47">
        <v>64</v>
      </c>
      <c r="B68" s="58" t="s">
        <v>573</v>
      </c>
      <c r="C68" s="73">
        <v>30000</v>
      </c>
      <c r="D68" s="42" t="s">
        <v>435</v>
      </c>
      <c r="E68" s="44" t="s">
        <v>85</v>
      </c>
      <c r="F68" s="42" t="s">
        <v>574</v>
      </c>
    </row>
    <row r="69" spans="1:6" s="35" customFormat="1" ht="138">
      <c r="A69" s="46">
        <v>65</v>
      </c>
      <c r="B69" s="58" t="s">
        <v>575</v>
      </c>
      <c r="C69" s="73">
        <v>50000</v>
      </c>
      <c r="D69" s="42" t="s">
        <v>438</v>
      </c>
      <c r="E69" s="44" t="s">
        <v>85</v>
      </c>
      <c r="F69" s="42" t="s">
        <v>576</v>
      </c>
    </row>
    <row r="70" spans="1:6" s="35" customFormat="1" ht="30.75">
      <c r="A70" s="46">
        <v>66</v>
      </c>
      <c r="B70" s="58" t="s">
        <v>577</v>
      </c>
      <c r="C70" s="73">
        <v>50000</v>
      </c>
      <c r="D70" s="42" t="s">
        <v>578</v>
      </c>
      <c r="E70" s="44" t="s">
        <v>108</v>
      </c>
      <c r="F70" s="42" t="s">
        <v>579</v>
      </c>
    </row>
    <row r="71" spans="1:6" ht="76.5">
      <c r="A71" s="47">
        <v>67</v>
      </c>
      <c r="B71" s="58" t="s">
        <v>580</v>
      </c>
      <c r="C71" s="73">
        <v>25000</v>
      </c>
      <c r="D71" s="42" t="s">
        <v>442</v>
      </c>
      <c r="E71" s="44" t="s">
        <v>102</v>
      </c>
      <c r="F71" s="42" t="s">
        <v>581</v>
      </c>
    </row>
  </sheetData>
  <sortState xmlns:xlrd2="http://schemas.microsoft.com/office/spreadsheetml/2017/richdata2" ref="A5:F71">
    <sortCondition ref="B5:B71"/>
  </sortState>
  <mergeCells count="2">
    <mergeCell ref="B1:F2"/>
    <mergeCell ref="B3:F3"/>
  </mergeCells>
  <pageMargins left="0.25" right="0.25" top="0.75" bottom="0.75" header="0.3" footer="0.3"/>
  <pageSetup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5ED7E-9FF3-4F45-BC6E-BF8DBE48C966}">
  <sheetPr>
    <pageSetUpPr fitToPage="1"/>
  </sheetPr>
  <dimension ref="A1:H25"/>
  <sheetViews>
    <sheetView topLeftCell="A24" workbookViewId="0">
      <selection sqref="A1:H25"/>
    </sheetView>
  </sheetViews>
  <sheetFormatPr defaultColWidth="43.140625" defaultRowHeight="15"/>
  <cols>
    <col min="1" max="1" width="4.7109375" bestFit="1" customWidth="1"/>
    <col min="2" max="2" width="33.5703125" customWidth="1"/>
    <col min="3" max="3" width="35.140625" customWidth="1"/>
    <col min="4" max="4" width="25.5703125" style="32" customWidth="1"/>
    <col min="5" max="5" width="27" customWidth="1"/>
    <col min="6" max="6" width="14" customWidth="1"/>
    <col min="7" max="7" width="31.85546875" customWidth="1"/>
  </cols>
  <sheetData>
    <row r="1" spans="1:8">
      <c r="A1" s="111"/>
      <c r="B1" s="111"/>
      <c r="C1" s="111"/>
      <c r="D1" s="111"/>
      <c r="E1" s="111"/>
      <c r="F1" s="111"/>
      <c r="G1" s="111"/>
      <c r="H1" s="111"/>
    </row>
    <row r="2" spans="1:8" ht="96.75" customHeight="1">
      <c r="A2" s="111"/>
      <c r="B2" s="111"/>
      <c r="C2" s="111"/>
      <c r="D2" s="111"/>
      <c r="E2" s="111"/>
      <c r="F2" s="111"/>
      <c r="G2" s="111"/>
      <c r="H2" s="111"/>
    </row>
    <row r="3" spans="1:8" ht="18">
      <c r="A3" s="113" t="s">
        <v>582</v>
      </c>
      <c r="B3" s="113"/>
      <c r="C3" s="113"/>
      <c r="D3" s="113"/>
      <c r="E3" s="113"/>
      <c r="F3" s="113"/>
      <c r="G3" s="113"/>
      <c r="H3" s="113"/>
    </row>
    <row r="4" spans="1:8" s="30" customFormat="1" ht="18">
      <c r="A4" s="66" t="s">
        <v>451</v>
      </c>
      <c r="B4" s="51" t="s">
        <v>452</v>
      </c>
      <c r="C4" s="51" t="s">
        <v>454</v>
      </c>
      <c r="D4" s="67" t="s">
        <v>583</v>
      </c>
      <c r="E4" s="51" t="s">
        <v>455</v>
      </c>
      <c r="F4" s="51" t="s">
        <v>584</v>
      </c>
      <c r="G4" s="51" t="s">
        <v>585</v>
      </c>
      <c r="H4" s="51" t="s">
        <v>456</v>
      </c>
    </row>
    <row r="5" spans="1:8" ht="43.5">
      <c r="A5" s="59">
        <v>1</v>
      </c>
      <c r="B5" s="54" t="s">
        <v>586</v>
      </c>
      <c r="C5" s="77" t="s">
        <v>587</v>
      </c>
      <c r="D5" s="78">
        <v>50000</v>
      </c>
      <c r="E5" s="77" t="s">
        <v>588</v>
      </c>
      <c r="F5" s="77" t="s">
        <v>106</v>
      </c>
      <c r="G5" s="77" t="s">
        <v>589</v>
      </c>
      <c r="H5" s="60" t="s">
        <v>590</v>
      </c>
    </row>
    <row r="6" spans="1:8" ht="43.5">
      <c r="A6" s="59">
        <v>2</v>
      </c>
      <c r="B6" s="55" t="s">
        <v>591</v>
      </c>
      <c r="C6" s="79" t="s">
        <v>592</v>
      </c>
      <c r="D6" s="80">
        <v>50000</v>
      </c>
      <c r="E6" s="62" t="s">
        <v>93</v>
      </c>
      <c r="F6" s="77" t="s">
        <v>106</v>
      </c>
      <c r="G6" s="77" t="s">
        <v>589</v>
      </c>
      <c r="H6" s="61" t="s">
        <v>593</v>
      </c>
    </row>
    <row r="7" spans="1:8" s="98" customFormat="1" ht="61.5">
      <c r="A7" s="92">
        <v>3</v>
      </c>
      <c r="B7" s="93" t="s">
        <v>109</v>
      </c>
      <c r="C7" s="99" t="s">
        <v>594</v>
      </c>
      <c r="D7" s="95">
        <v>6000</v>
      </c>
      <c r="E7" s="94" t="s">
        <v>102</v>
      </c>
      <c r="F7" s="96" t="s">
        <v>106</v>
      </c>
      <c r="G7" s="96" t="s">
        <v>595</v>
      </c>
      <c r="H7" s="97" t="s">
        <v>596</v>
      </c>
    </row>
    <row r="8" spans="1:8" ht="43.5">
      <c r="A8" s="59">
        <v>4</v>
      </c>
      <c r="B8" s="55" t="s">
        <v>597</v>
      </c>
      <c r="C8" s="62" t="s">
        <v>598</v>
      </c>
      <c r="D8" s="80">
        <v>50000</v>
      </c>
      <c r="E8" s="62" t="s">
        <v>588</v>
      </c>
      <c r="F8" s="77" t="s">
        <v>106</v>
      </c>
      <c r="G8" s="77" t="s">
        <v>589</v>
      </c>
      <c r="H8" s="61" t="s">
        <v>599</v>
      </c>
    </row>
    <row r="9" spans="1:8" ht="43.5">
      <c r="A9" s="59">
        <v>5</v>
      </c>
      <c r="B9" s="55" t="s">
        <v>600</v>
      </c>
      <c r="C9" s="62" t="s">
        <v>601</v>
      </c>
      <c r="D9" s="80">
        <v>30000</v>
      </c>
      <c r="E9" s="62" t="s">
        <v>588</v>
      </c>
      <c r="F9" s="77" t="s">
        <v>106</v>
      </c>
      <c r="G9" s="77" t="s">
        <v>589</v>
      </c>
      <c r="H9" s="61" t="s">
        <v>602</v>
      </c>
    </row>
    <row r="10" spans="1:8" ht="43.5">
      <c r="A10" s="59">
        <v>6</v>
      </c>
      <c r="B10" s="55" t="s">
        <v>188</v>
      </c>
      <c r="C10" s="62" t="s">
        <v>603</v>
      </c>
      <c r="D10" s="80">
        <v>50000</v>
      </c>
      <c r="E10" s="62" t="s">
        <v>588</v>
      </c>
      <c r="F10" s="77" t="s">
        <v>106</v>
      </c>
      <c r="G10" s="77" t="s">
        <v>589</v>
      </c>
      <c r="H10" s="61" t="s">
        <v>604</v>
      </c>
    </row>
    <row r="11" spans="1:8" s="98" customFormat="1" ht="43.5">
      <c r="A11" s="92">
        <v>7</v>
      </c>
      <c r="B11" s="93" t="s">
        <v>605</v>
      </c>
      <c r="C11" s="94" t="s">
        <v>606</v>
      </c>
      <c r="D11" s="95">
        <v>10000</v>
      </c>
      <c r="E11" s="94" t="s">
        <v>588</v>
      </c>
      <c r="F11" s="96" t="s">
        <v>106</v>
      </c>
      <c r="G11" s="96" t="s">
        <v>595</v>
      </c>
      <c r="H11" s="97" t="s">
        <v>607</v>
      </c>
    </row>
    <row r="12" spans="1:8" ht="43.5">
      <c r="A12" s="59">
        <v>8</v>
      </c>
      <c r="B12" s="55" t="s">
        <v>608</v>
      </c>
      <c r="C12" s="79" t="s">
        <v>609</v>
      </c>
      <c r="D12" s="80">
        <v>50000</v>
      </c>
      <c r="E12" s="62" t="s">
        <v>93</v>
      </c>
      <c r="F12" s="77" t="s">
        <v>106</v>
      </c>
      <c r="G12" s="77" t="s">
        <v>589</v>
      </c>
      <c r="H12" s="61" t="s">
        <v>593</v>
      </c>
    </row>
    <row r="13" spans="1:8" ht="43.5">
      <c r="A13" s="59">
        <v>9</v>
      </c>
      <c r="B13" s="55" t="s">
        <v>610</v>
      </c>
      <c r="C13" s="62" t="s">
        <v>240</v>
      </c>
      <c r="D13" s="87">
        <v>25000</v>
      </c>
      <c r="E13" s="81" t="s">
        <v>102</v>
      </c>
      <c r="F13" s="82" t="s">
        <v>106</v>
      </c>
      <c r="G13" s="82" t="s">
        <v>611</v>
      </c>
      <c r="H13" s="61" t="s">
        <v>612</v>
      </c>
    </row>
    <row r="14" spans="1:8" ht="57.75">
      <c r="A14" s="59">
        <v>10</v>
      </c>
      <c r="B14" s="55" t="s">
        <v>613</v>
      </c>
      <c r="C14" s="62" t="s">
        <v>614</v>
      </c>
      <c r="D14" s="80">
        <v>50000</v>
      </c>
      <c r="E14" s="62" t="s">
        <v>102</v>
      </c>
      <c r="F14" s="77" t="s">
        <v>106</v>
      </c>
      <c r="G14" s="77" t="s">
        <v>589</v>
      </c>
      <c r="H14" s="61" t="s">
        <v>615</v>
      </c>
    </row>
    <row r="15" spans="1:8" ht="43.5">
      <c r="A15" s="59">
        <v>11</v>
      </c>
      <c r="B15" s="55" t="s">
        <v>255</v>
      </c>
      <c r="C15" s="62" t="s">
        <v>616</v>
      </c>
      <c r="D15" s="80">
        <v>50000</v>
      </c>
      <c r="E15" s="62" t="s">
        <v>588</v>
      </c>
      <c r="F15" s="77" t="s">
        <v>106</v>
      </c>
      <c r="G15" s="77" t="s">
        <v>589</v>
      </c>
      <c r="H15" s="61" t="s">
        <v>604</v>
      </c>
    </row>
    <row r="16" spans="1:8" ht="144">
      <c r="A16" s="59">
        <v>12</v>
      </c>
      <c r="B16" s="55" t="s">
        <v>263</v>
      </c>
      <c r="C16" s="62" t="s">
        <v>264</v>
      </c>
      <c r="D16" s="80">
        <v>26000</v>
      </c>
      <c r="E16" s="81" t="s">
        <v>267</v>
      </c>
      <c r="F16" s="82" t="s">
        <v>106</v>
      </c>
      <c r="G16" s="81" t="s">
        <v>617</v>
      </c>
      <c r="H16" s="61" t="s">
        <v>618</v>
      </c>
    </row>
    <row r="17" spans="1:8" ht="43.5">
      <c r="A17" s="59">
        <v>13</v>
      </c>
      <c r="B17" s="55" t="s">
        <v>619</v>
      </c>
      <c r="C17" s="62" t="s">
        <v>276</v>
      </c>
      <c r="D17" s="80">
        <v>50000</v>
      </c>
      <c r="E17" s="62" t="s">
        <v>102</v>
      </c>
      <c r="F17" s="77" t="s">
        <v>106</v>
      </c>
      <c r="G17" s="62" t="s">
        <v>589</v>
      </c>
      <c r="H17" s="61" t="s">
        <v>593</v>
      </c>
    </row>
    <row r="18" spans="1:8" ht="43.5">
      <c r="A18" s="59">
        <v>14</v>
      </c>
      <c r="B18" s="55" t="s">
        <v>288</v>
      </c>
      <c r="C18" s="62" t="s">
        <v>289</v>
      </c>
      <c r="D18" s="80">
        <v>25000</v>
      </c>
      <c r="E18" s="81" t="s">
        <v>102</v>
      </c>
      <c r="F18" s="82" t="s">
        <v>106</v>
      </c>
      <c r="G18" s="81" t="s">
        <v>611</v>
      </c>
      <c r="H18" s="61" t="s">
        <v>612</v>
      </c>
    </row>
    <row r="19" spans="1:8" ht="43.5">
      <c r="A19" s="59">
        <v>15</v>
      </c>
      <c r="B19" s="55" t="s">
        <v>319</v>
      </c>
      <c r="C19" s="79" t="s">
        <v>320</v>
      </c>
      <c r="D19" s="80">
        <v>50000</v>
      </c>
      <c r="E19" s="62" t="s">
        <v>93</v>
      </c>
      <c r="F19" s="77" t="s">
        <v>106</v>
      </c>
      <c r="G19" s="62" t="s">
        <v>620</v>
      </c>
      <c r="H19" s="61" t="s">
        <v>621</v>
      </c>
    </row>
    <row r="20" spans="1:8" ht="43.5">
      <c r="A20" s="59">
        <v>16</v>
      </c>
      <c r="B20" s="55" t="s">
        <v>622</v>
      </c>
      <c r="C20" s="62" t="s">
        <v>623</v>
      </c>
      <c r="D20" s="80">
        <v>50000</v>
      </c>
      <c r="E20" s="62" t="s">
        <v>588</v>
      </c>
      <c r="F20" s="77" t="s">
        <v>106</v>
      </c>
      <c r="G20" s="62" t="s">
        <v>589</v>
      </c>
      <c r="H20" s="61" t="s">
        <v>624</v>
      </c>
    </row>
    <row r="21" spans="1:8" ht="101.25">
      <c r="A21" s="59">
        <v>17</v>
      </c>
      <c r="B21" s="74" t="s">
        <v>625</v>
      </c>
      <c r="C21" s="83" t="s">
        <v>626</v>
      </c>
      <c r="D21" s="84">
        <v>10000</v>
      </c>
      <c r="E21" s="85" t="s">
        <v>102</v>
      </c>
      <c r="F21" s="86" t="s">
        <v>106</v>
      </c>
      <c r="G21" s="85" t="s">
        <v>617</v>
      </c>
      <c r="H21" s="75" t="s">
        <v>627</v>
      </c>
    </row>
    <row r="22" spans="1:8" ht="43.5">
      <c r="A22" s="59">
        <v>18</v>
      </c>
      <c r="B22" s="76" t="s">
        <v>628</v>
      </c>
      <c r="C22" s="62" t="s">
        <v>629</v>
      </c>
      <c r="D22" s="80">
        <v>50000</v>
      </c>
      <c r="E22" s="62" t="s">
        <v>588</v>
      </c>
      <c r="F22" s="62" t="s">
        <v>106</v>
      </c>
      <c r="G22" s="62" t="s">
        <v>589</v>
      </c>
      <c r="H22" s="61" t="s">
        <v>604</v>
      </c>
    </row>
    <row r="23" spans="1:8" ht="69" customHeight="1">
      <c r="A23" s="59">
        <v>19</v>
      </c>
      <c r="B23" s="76" t="s">
        <v>630</v>
      </c>
      <c r="C23" s="62" t="s">
        <v>631</v>
      </c>
      <c r="D23" s="80">
        <v>40000</v>
      </c>
      <c r="E23" s="62" t="s">
        <v>588</v>
      </c>
      <c r="F23" s="62" t="s">
        <v>106</v>
      </c>
      <c r="G23" s="62" t="s">
        <v>589</v>
      </c>
      <c r="H23" s="61" t="s">
        <v>632</v>
      </c>
    </row>
    <row r="24" spans="1:8" ht="60" customHeight="1">
      <c r="A24" s="59">
        <v>20</v>
      </c>
      <c r="B24" s="76" t="s">
        <v>633</v>
      </c>
      <c r="C24" s="62" t="s">
        <v>410</v>
      </c>
      <c r="D24" s="80">
        <v>50000</v>
      </c>
      <c r="E24" s="62" t="s">
        <v>85</v>
      </c>
      <c r="F24" s="62" t="s">
        <v>106</v>
      </c>
      <c r="G24" s="62" t="s">
        <v>634</v>
      </c>
      <c r="H24" s="61" t="s">
        <v>635</v>
      </c>
    </row>
    <row r="25" spans="1:8" ht="43.5">
      <c r="A25" s="59">
        <v>21</v>
      </c>
      <c r="B25" s="76" t="s">
        <v>414</v>
      </c>
      <c r="C25" s="62" t="s">
        <v>415</v>
      </c>
      <c r="D25" s="80">
        <v>50000</v>
      </c>
      <c r="E25" s="62" t="s">
        <v>85</v>
      </c>
      <c r="F25" s="62" t="s">
        <v>106</v>
      </c>
      <c r="G25" s="62" t="s">
        <v>416</v>
      </c>
      <c r="H25" s="61" t="s">
        <v>636</v>
      </c>
    </row>
  </sheetData>
  <autoFilter ref="A4:H25" xr:uid="{4B95ED7E-9FF3-4F45-BC6E-BF8DBE48C966}">
    <sortState xmlns:xlrd2="http://schemas.microsoft.com/office/spreadsheetml/2017/richdata2" ref="A5:H25">
      <sortCondition ref="B4:B25"/>
    </sortState>
  </autoFilter>
  <sortState xmlns:xlrd2="http://schemas.microsoft.com/office/spreadsheetml/2017/richdata2" ref="A5:H25">
    <sortCondition ref="A5:A25"/>
  </sortState>
  <mergeCells count="2">
    <mergeCell ref="A3:H3"/>
    <mergeCell ref="A1:H2"/>
  </mergeCells>
  <pageMargins left="0.25" right="0.25" top="0.75" bottom="0.75" header="0.3" footer="0.3"/>
  <pageSetup fitToHeight="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85E97-C944-4D3B-A963-FA1410D79EA5}">
  <sheetPr>
    <pageSetUpPr fitToPage="1"/>
  </sheetPr>
  <dimension ref="A1:I48"/>
  <sheetViews>
    <sheetView tabSelected="1" topLeftCell="A36" workbookViewId="0">
      <selection activeCell="A48" sqref="A48:XFD48"/>
    </sheetView>
  </sheetViews>
  <sheetFormatPr defaultRowHeight="15"/>
  <cols>
    <col min="1" max="1" width="5.28515625" customWidth="1"/>
    <col min="2" max="2" width="41.7109375" customWidth="1"/>
    <col min="3" max="3" width="24.140625" customWidth="1"/>
    <col min="4" max="4" width="52.28515625" customWidth="1"/>
    <col min="5" max="5" width="20.7109375" bestFit="1" customWidth="1"/>
    <col min="6" max="6" width="16.42578125" customWidth="1"/>
    <col min="7" max="7" width="18.85546875" customWidth="1"/>
    <col min="8" max="8" width="11.7109375" customWidth="1"/>
    <col min="9" max="9" width="30.28515625" bestFit="1" customWidth="1"/>
  </cols>
  <sheetData>
    <row r="1" spans="1:9">
      <c r="B1" s="111"/>
      <c r="C1" s="111"/>
      <c r="D1" s="111"/>
      <c r="E1" s="111"/>
      <c r="F1" s="111"/>
      <c r="G1" s="111"/>
      <c r="H1" s="111"/>
      <c r="I1" s="111"/>
    </row>
    <row r="2" spans="1:9" ht="77.25" customHeight="1">
      <c r="B2" s="111"/>
      <c r="C2" s="111"/>
      <c r="D2" s="111"/>
      <c r="E2" s="111"/>
      <c r="F2" s="111"/>
      <c r="G2" s="111"/>
      <c r="H2" s="111"/>
      <c r="I2" s="111"/>
    </row>
    <row r="3" spans="1:9" ht="29.25" customHeight="1">
      <c r="B3" s="114" t="s">
        <v>637</v>
      </c>
      <c r="C3" s="114"/>
      <c r="D3" s="114"/>
      <c r="E3" s="114"/>
      <c r="F3" s="114"/>
      <c r="G3" s="114"/>
      <c r="H3" s="114"/>
      <c r="I3" s="114"/>
    </row>
    <row r="4" spans="1:9" s="33" customFormat="1" ht="18">
      <c r="A4" s="63" t="s">
        <v>451</v>
      </c>
      <c r="B4" s="56" t="s">
        <v>43</v>
      </c>
      <c r="C4" s="51" t="s">
        <v>45</v>
      </c>
      <c r="D4" s="51" t="s">
        <v>638</v>
      </c>
      <c r="E4" s="51" t="s">
        <v>58</v>
      </c>
      <c r="F4" s="51" t="s">
        <v>639</v>
      </c>
      <c r="G4" s="51" t="s">
        <v>585</v>
      </c>
      <c r="H4" s="51" t="s">
        <v>47</v>
      </c>
      <c r="I4" s="51" t="s">
        <v>455</v>
      </c>
    </row>
    <row r="5" spans="1:9">
      <c r="A5" s="64">
        <v>1</v>
      </c>
      <c r="B5" s="54" t="s">
        <v>80</v>
      </c>
      <c r="C5" s="52">
        <v>50000</v>
      </c>
      <c r="D5" s="45" t="s">
        <v>81</v>
      </c>
      <c r="E5" s="52">
        <v>0</v>
      </c>
      <c r="F5" s="52">
        <v>9760</v>
      </c>
      <c r="G5" s="45" t="s">
        <v>84</v>
      </c>
      <c r="H5" s="53" t="s">
        <v>83</v>
      </c>
      <c r="I5" s="53" t="s">
        <v>85</v>
      </c>
    </row>
    <row r="6" spans="1:9">
      <c r="A6" s="65">
        <v>2</v>
      </c>
      <c r="B6" s="55" t="s">
        <v>132</v>
      </c>
      <c r="C6" s="49">
        <v>50000</v>
      </c>
      <c r="D6" s="42" t="s">
        <v>135</v>
      </c>
      <c r="E6" s="49">
        <v>30000</v>
      </c>
      <c r="F6" s="49">
        <f>SUM(G6:V6)</f>
        <v>0</v>
      </c>
      <c r="G6" s="45" t="s">
        <v>343</v>
      </c>
      <c r="H6" s="50" t="s">
        <v>83</v>
      </c>
      <c r="I6" s="50" t="s">
        <v>93</v>
      </c>
    </row>
    <row r="7" spans="1:9" ht="30.75">
      <c r="A7" s="65">
        <v>3</v>
      </c>
      <c r="B7" s="55" t="s">
        <v>137</v>
      </c>
      <c r="C7" s="49">
        <v>50000</v>
      </c>
      <c r="D7" s="42" t="s">
        <v>138</v>
      </c>
      <c r="E7" s="49">
        <v>35000</v>
      </c>
      <c r="F7" s="49">
        <f>SUM(G7:V7)</f>
        <v>0</v>
      </c>
      <c r="G7" s="45" t="s">
        <v>343</v>
      </c>
      <c r="H7" s="50" t="s">
        <v>83</v>
      </c>
      <c r="I7" s="50" t="s">
        <v>108</v>
      </c>
    </row>
    <row r="8" spans="1:9" ht="45.75">
      <c r="A8" s="65">
        <v>4</v>
      </c>
      <c r="B8" s="55" t="s">
        <v>148</v>
      </c>
      <c r="C8" s="49">
        <v>35000</v>
      </c>
      <c r="D8" s="42" t="s">
        <v>149</v>
      </c>
      <c r="E8" s="49">
        <v>0</v>
      </c>
      <c r="F8" s="49">
        <v>25000</v>
      </c>
      <c r="G8" s="42" t="s">
        <v>152</v>
      </c>
      <c r="H8" s="50" t="s">
        <v>151</v>
      </c>
      <c r="I8" s="50" t="s">
        <v>118</v>
      </c>
    </row>
    <row r="9" spans="1:9">
      <c r="A9" s="64">
        <v>5</v>
      </c>
      <c r="B9" s="55" t="s">
        <v>171</v>
      </c>
      <c r="C9" s="49">
        <v>50000</v>
      </c>
      <c r="D9" s="42" t="s">
        <v>172</v>
      </c>
      <c r="E9" s="49">
        <v>30000</v>
      </c>
      <c r="F9" s="49">
        <f>SUM(G9:V9)</f>
        <v>0</v>
      </c>
      <c r="G9" s="45" t="s">
        <v>343</v>
      </c>
      <c r="H9" s="50" t="s">
        <v>83</v>
      </c>
      <c r="I9" s="50" t="s">
        <v>85</v>
      </c>
    </row>
    <row r="10" spans="1:9">
      <c r="A10" s="65">
        <v>6</v>
      </c>
      <c r="B10" s="55" t="s">
        <v>182</v>
      </c>
      <c r="C10" s="49">
        <v>50000</v>
      </c>
      <c r="D10" s="42" t="s">
        <v>183</v>
      </c>
      <c r="E10" s="49">
        <v>30000</v>
      </c>
      <c r="F10" s="49">
        <f>SUM(G10:V10)</f>
        <v>0</v>
      </c>
      <c r="G10" s="45" t="s">
        <v>343</v>
      </c>
      <c r="H10" s="50" t="s">
        <v>83</v>
      </c>
      <c r="I10" s="50" t="s">
        <v>85</v>
      </c>
    </row>
    <row r="11" spans="1:9">
      <c r="A11" s="65">
        <v>7</v>
      </c>
      <c r="B11" s="55" t="s">
        <v>190</v>
      </c>
      <c r="C11" s="49">
        <v>50000</v>
      </c>
      <c r="D11" s="42" t="s">
        <v>191</v>
      </c>
      <c r="E11" s="49">
        <v>20000</v>
      </c>
      <c r="F11" s="49">
        <f>SUM(G11:V11)</f>
        <v>0</v>
      </c>
      <c r="G11" s="45" t="s">
        <v>343</v>
      </c>
      <c r="H11" s="50" t="s">
        <v>83</v>
      </c>
      <c r="I11" s="50" t="s">
        <v>192</v>
      </c>
    </row>
    <row r="12" spans="1:9" ht="45.75">
      <c r="A12" s="65">
        <v>8</v>
      </c>
      <c r="B12" s="55" t="s">
        <v>193</v>
      </c>
      <c r="C12" s="49">
        <v>50000</v>
      </c>
      <c r="D12" s="42" t="s">
        <v>194</v>
      </c>
      <c r="E12" s="49">
        <v>0</v>
      </c>
      <c r="F12" s="49">
        <v>25000</v>
      </c>
      <c r="G12" s="42" t="s">
        <v>152</v>
      </c>
      <c r="H12" s="50" t="s">
        <v>151</v>
      </c>
      <c r="I12" s="50" t="s">
        <v>118</v>
      </c>
    </row>
    <row r="13" spans="1:9" ht="30.75">
      <c r="A13" s="64">
        <v>9</v>
      </c>
      <c r="B13" s="55" t="s">
        <v>219</v>
      </c>
      <c r="C13" s="49">
        <v>50000</v>
      </c>
      <c r="D13" s="42" t="s">
        <v>220</v>
      </c>
      <c r="E13" s="49">
        <v>30000</v>
      </c>
      <c r="F13" s="49">
        <f>SUM(G13:V13)</f>
        <v>0</v>
      </c>
      <c r="G13" s="45" t="s">
        <v>343</v>
      </c>
      <c r="H13" s="50" t="s">
        <v>83</v>
      </c>
      <c r="I13" s="50" t="s">
        <v>93</v>
      </c>
    </row>
    <row r="14" spans="1:9" ht="30.75">
      <c r="A14" s="65">
        <v>10</v>
      </c>
      <c r="B14" s="55" t="s">
        <v>224</v>
      </c>
      <c r="C14" s="49">
        <v>35000</v>
      </c>
      <c r="D14" s="42" t="s">
        <v>225</v>
      </c>
      <c r="E14" s="49">
        <v>35000</v>
      </c>
      <c r="F14" s="49">
        <f>SUM(G14:V14)</f>
        <v>0</v>
      </c>
      <c r="G14" s="45" t="s">
        <v>343</v>
      </c>
      <c r="H14" s="50" t="s">
        <v>226</v>
      </c>
      <c r="I14" s="50" t="s">
        <v>85</v>
      </c>
    </row>
    <row r="15" spans="1:9">
      <c r="A15" s="65">
        <v>11</v>
      </c>
      <c r="B15" s="55" t="s">
        <v>234</v>
      </c>
      <c r="C15" s="49">
        <v>50000</v>
      </c>
      <c r="D15" s="42" t="s">
        <v>235</v>
      </c>
      <c r="E15" s="49">
        <v>20000</v>
      </c>
      <c r="F15" s="49">
        <v>10000</v>
      </c>
      <c r="G15" s="42" t="s">
        <v>236</v>
      </c>
      <c r="H15" s="50" t="s">
        <v>226</v>
      </c>
      <c r="I15" s="50" t="s">
        <v>102</v>
      </c>
    </row>
    <row r="16" spans="1:9" ht="30.75">
      <c r="A16" s="65">
        <v>12</v>
      </c>
      <c r="B16" s="55" t="s">
        <v>237</v>
      </c>
      <c r="C16" s="49">
        <v>50000</v>
      </c>
      <c r="D16" s="42" t="s">
        <v>238</v>
      </c>
      <c r="E16" s="49">
        <v>50000</v>
      </c>
      <c r="F16" s="49">
        <f>SUM(G16:V16)</f>
        <v>0</v>
      </c>
      <c r="G16" s="45" t="s">
        <v>343</v>
      </c>
      <c r="H16" s="50" t="s">
        <v>226</v>
      </c>
      <c r="I16" s="50" t="s">
        <v>93</v>
      </c>
    </row>
    <row r="17" spans="1:9">
      <c r="A17" s="64">
        <v>13</v>
      </c>
      <c r="B17" s="55" t="s">
        <v>246</v>
      </c>
      <c r="C17" s="49">
        <v>39900</v>
      </c>
      <c r="D17" s="42" t="s">
        <v>247</v>
      </c>
      <c r="E17" s="49">
        <v>30000</v>
      </c>
      <c r="F17" s="49" t="s">
        <v>180</v>
      </c>
      <c r="G17" s="45" t="s">
        <v>343</v>
      </c>
      <c r="H17" s="50" t="s">
        <v>151</v>
      </c>
      <c r="I17" s="50" t="s">
        <v>118</v>
      </c>
    </row>
    <row r="18" spans="1:9" ht="30.75">
      <c r="A18" s="65">
        <v>14</v>
      </c>
      <c r="B18" s="55" t="s">
        <v>251</v>
      </c>
      <c r="C18" s="49">
        <v>50000</v>
      </c>
      <c r="D18" s="42" t="s">
        <v>252</v>
      </c>
      <c r="E18" s="49">
        <v>35000</v>
      </c>
      <c r="F18" s="49">
        <f>SUM(G18:V18)</f>
        <v>0</v>
      </c>
      <c r="G18" s="45" t="s">
        <v>343</v>
      </c>
      <c r="H18" s="50" t="s">
        <v>83</v>
      </c>
      <c r="I18" s="50" t="s">
        <v>108</v>
      </c>
    </row>
    <row r="19" spans="1:9" ht="45.75">
      <c r="A19" s="65">
        <v>15</v>
      </c>
      <c r="B19" s="55" t="s">
        <v>257</v>
      </c>
      <c r="C19" s="49">
        <v>15000</v>
      </c>
      <c r="D19" s="42" t="s">
        <v>258</v>
      </c>
      <c r="E19" s="49">
        <v>0</v>
      </c>
      <c r="F19" s="49">
        <v>15000</v>
      </c>
      <c r="G19" s="42" t="s">
        <v>152</v>
      </c>
      <c r="H19" s="50" t="s">
        <v>226</v>
      </c>
      <c r="I19" s="50" t="s">
        <v>118</v>
      </c>
    </row>
    <row r="20" spans="1:9" ht="45.75">
      <c r="A20" s="65">
        <v>16</v>
      </c>
      <c r="B20" s="55" t="s">
        <v>261</v>
      </c>
      <c r="C20" s="49">
        <v>50000</v>
      </c>
      <c r="D20" s="42" t="s">
        <v>262</v>
      </c>
      <c r="E20" s="49">
        <v>30000</v>
      </c>
      <c r="F20" s="49">
        <v>0</v>
      </c>
      <c r="G20" s="45" t="s">
        <v>343</v>
      </c>
      <c r="H20" s="50" t="s">
        <v>83</v>
      </c>
      <c r="I20" s="50" t="s">
        <v>192</v>
      </c>
    </row>
    <row r="21" spans="1:9">
      <c r="A21" s="64">
        <v>17</v>
      </c>
      <c r="B21" s="55" t="s">
        <v>272</v>
      </c>
      <c r="C21" s="49">
        <v>35000</v>
      </c>
      <c r="D21" s="42" t="s">
        <v>273</v>
      </c>
      <c r="E21" s="49"/>
      <c r="F21" s="49">
        <v>35000</v>
      </c>
      <c r="G21" s="42" t="s">
        <v>274</v>
      </c>
      <c r="H21" s="50" t="s">
        <v>226</v>
      </c>
      <c r="I21" s="50" t="s">
        <v>108</v>
      </c>
    </row>
    <row r="22" spans="1:9" ht="30.75">
      <c r="A22" s="65">
        <v>18</v>
      </c>
      <c r="B22" s="55" t="s">
        <v>279</v>
      </c>
      <c r="C22" s="49">
        <v>50000</v>
      </c>
      <c r="D22" s="42" t="s">
        <v>280</v>
      </c>
      <c r="E22" s="49">
        <v>30000</v>
      </c>
      <c r="F22" s="49">
        <f>SUM(G22:V22)</f>
        <v>0</v>
      </c>
      <c r="G22" s="45" t="s">
        <v>343</v>
      </c>
      <c r="H22" s="50" t="s">
        <v>83</v>
      </c>
      <c r="I22" s="50" t="s">
        <v>108</v>
      </c>
    </row>
    <row r="23" spans="1:9" ht="30.75">
      <c r="A23" s="65">
        <v>19</v>
      </c>
      <c r="B23" s="55" t="s">
        <v>281</v>
      </c>
      <c r="C23" s="49">
        <v>50000</v>
      </c>
      <c r="D23" s="42" t="s">
        <v>282</v>
      </c>
      <c r="E23" s="49">
        <v>20500</v>
      </c>
      <c r="F23" s="49">
        <v>29500</v>
      </c>
      <c r="G23" s="90" t="s">
        <v>640</v>
      </c>
      <c r="H23" s="50" t="s">
        <v>226</v>
      </c>
      <c r="I23" s="44" t="s">
        <v>102</v>
      </c>
    </row>
    <row r="24" spans="1:9">
      <c r="A24" s="65">
        <v>20</v>
      </c>
      <c r="B24" s="55" t="s">
        <v>291</v>
      </c>
      <c r="C24" s="49">
        <v>50000</v>
      </c>
      <c r="D24" s="42" t="s">
        <v>292</v>
      </c>
      <c r="E24" s="49"/>
      <c r="F24" s="49">
        <v>26000</v>
      </c>
      <c r="G24" s="42" t="s">
        <v>641</v>
      </c>
      <c r="H24" s="50" t="s">
        <v>83</v>
      </c>
      <c r="I24" s="50" t="s">
        <v>108</v>
      </c>
    </row>
    <row r="25" spans="1:9" ht="30.75">
      <c r="A25" s="64">
        <v>21</v>
      </c>
      <c r="B25" s="55" t="s">
        <v>298</v>
      </c>
      <c r="C25" s="49">
        <v>50000</v>
      </c>
      <c r="D25" s="42" t="s">
        <v>299</v>
      </c>
      <c r="E25" s="49">
        <v>40000</v>
      </c>
      <c r="F25" s="49">
        <f>SUM(G25:V25)</f>
        <v>0</v>
      </c>
      <c r="G25" s="45" t="s">
        <v>343</v>
      </c>
      <c r="H25" s="50" t="s">
        <v>83</v>
      </c>
      <c r="I25" s="50" t="s">
        <v>93</v>
      </c>
    </row>
    <row r="26" spans="1:9" ht="30.75">
      <c r="A26" s="65">
        <v>22</v>
      </c>
      <c r="B26" s="55" t="s">
        <v>302</v>
      </c>
      <c r="C26" s="49">
        <v>50000</v>
      </c>
      <c r="D26" s="42" t="s">
        <v>303</v>
      </c>
      <c r="E26" s="49">
        <v>35000</v>
      </c>
      <c r="F26" s="49">
        <f>SUM(G26:V26)</f>
        <v>0</v>
      </c>
      <c r="G26" s="45" t="s">
        <v>343</v>
      </c>
      <c r="H26" s="50" t="s">
        <v>83</v>
      </c>
      <c r="I26" s="50" t="s">
        <v>93</v>
      </c>
    </row>
    <row r="27" spans="1:9">
      <c r="A27" s="65">
        <v>23</v>
      </c>
      <c r="B27" s="55" t="s">
        <v>306</v>
      </c>
      <c r="C27" s="49">
        <v>40000</v>
      </c>
      <c r="D27" s="91" t="s">
        <v>307</v>
      </c>
      <c r="E27" s="49">
        <v>25000</v>
      </c>
      <c r="F27" s="49">
        <f>SUM(G27:V27)</f>
        <v>0</v>
      </c>
      <c r="G27" s="45" t="s">
        <v>343</v>
      </c>
      <c r="H27" s="50" t="s">
        <v>83</v>
      </c>
      <c r="I27" s="50" t="s">
        <v>108</v>
      </c>
    </row>
    <row r="28" spans="1:9" ht="30.75">
      <c r="A28" s="65">
        <v>24</v>
      </c>
      <c r="B28" s="55" t="s">
        <v>324</v>
      </c>
      <c r="C28" s="49">
        <v>50000</v>
      </c>
      <c r="D28" s="91" t="s">
        <v>642</v>
      </c>
      <c r="E28" s="49">
        <v>25000</v>
      </c>
      <c r="F28" s="49">
        <f>SUM(G28:V28)</f>
        <v>0</v>
      </c>
      <c r="G28" s="45" t="s">
        <v>343</v>
      </c>
      <c r="H28" s="50" t="s">
        <v>83</v>
      </c>
      <c r="I28" s="50" t="s">
        <v>118</v>
      </c>
    </row>
    <row r="29" spans="1:9" ht="30.75">
      <c r="A29" s="64">
        <v>25</v>
      </c>
      <c r="B29" s="55" t="s">
        <v>328</v>
      </c>
      <c r="C29" s="49">
        <v>50000</v>
      </c>
      <c r="D29" s="91" t="s">
        <v>329</v>
      </c>
      <c r="E29" s="49">
        <v>50000</v>
      </c>
      <c r="F29" s="49">
        <f>SUM(G29:V29)</f>
        <v>0</v>
      </c>
      <c r="G29" s="45" t="s">
        <v>343</v>
      </c>
      <c r="H29" s="50" t="s">
        <v>226</v>
      </c>
      <c r="I29" s="50" t="s">
        <v>102</v>
      </c>
    </row>
    <row r="30" spans="1:9">
      <c r="A30" s="65">
        <v>26</v>
      </c>
      <c r="B30" s="55" t="s">
        <v>332</v>
      </c>
      <c r="C30" s="49">
        <v>50000</v>
      </c>
      <c r="D30" s="91" t="s">
        <v>643</v>
      </c>
      <c r="E30" s="49">
        <v>0</v>
      </c>
      <c r="F30" s="49">
        <v>50000</v>
      </c>
      <c r="G30" s="45" t="s">
        <v>334</v>
      </c>
      <c r="H30" s="50" t="s">
        <v>226</v>
      </c>
      <c r="I30" s="50" t="s">
        <v>85</v>
      </c>
    </row>
    <row r="31" spans="1:9">
      <c r="A31" s="65">
        <v>27</v>
      </c>
      <c r="B31" s="55" t="s">
        <v>335</v>
      </c>
      <c r="C31" s="49">
        <v>40000</v>
      </c>
      <c r="D31" s="91" t="s">
        <v>644</v>
      </c>
      <c r="E31" s="49">
        <v>0</v>
      </c>
      <c r="F31" s="49">
        <v>20000</v>
      </c>
      <c r="G31" s="42" t="s">
        <v>152</v>
      </c>
      <c r="H31" s="50" t="s">
        <v>151</v>
      </c>
      <c r="I31" s="50" t="s">
        <v>108</v>
      </c>
    </row>
    <row r="32" spans="1:9" ht="30.75">
      <c r="A32" s="65">
        <v>28</v>
      </c>
      <c r="B32" s="55" t="s">
        <v>645</v>
      </c>
      <c r="C32" s="49">
        <v>25750</v>
      </c>
      <c r="D32" s="91" t="s">
        <v>646</v>
      </c>
      <c r="E32" s="49">
        <v>25750</v>
      </c>
      <c r="F32" s="49">
        <f>SUM(G32:V32)</f>
        <v>0</v>
      </c>
      <c r="G32" s="42" t="s">
        <v>343</v>
      </c>
      <c r="H32" s="50" t="s">
        <v>226</v>
      </c>
      <c r="I32" s="50" t="s">
        <v>85</v>
      </c>
    </row>
    <row r="33" spans="1:9" ht="30.75">
      <c r="A33" s="64">
        <v>29</v>
      </c>
      <c r="B33" s="55" t="s">
        <v>341</v>
      </c>
      <c r="C33" s="49">
        <v>50000</v>
      </c>
      <c r="D33" s="91" t="s">
        <v>647</v>
      </c>
      <c r="E33" s="49">
        <v>40000</v>
      </c>
      <c r="F33" s="49">
        <f>SUM(G33:V33)</f>
        <v>0</v>
      </c>
      <c r="G33" s="42" t="s">
        <v>343</v>
      </c>
      <c r="H33" s="50" t="s">
        <v>83</v>
      </c>
      <c r="I33" s="50" t="s">
        <v>108</v>
      </c>
    </row>
    <row r="34" spans="1:9" ht="45.75">
      <c r="A34" s="65">
        <v>30</v>
      </c>
      <c r="B34" s="55" t="s">
        <v>352</v>
      </c>
      <c r="C34" s="49">
        <v>5500</v>
      </c>
      <c r="D34" s="42" t="s">
        <v>353</v>
      </c>
      <c r="E34" s="49">
        <v>0</v>
      </c>
      <c r="F34" s="49">
        <v>5500</v>
      </c>
      <c r="G34" s="42" t="s">
        <v>354</v>
      </c>
      <c r="H34" s="50" t="s">
        <v>226</v>
      </c>
      <c r="I34" s="50" t="s">
        <v>108</v>
      </c>
    </row>
    <row r="35" spans="1:9" ht="45.75">
      <c r="A35" s="65">
        <v>31</v>
      </c>
      <c r="B35" s="55" t="s">
        <v>355</v>
      </c>
      <c r="C35" s="49">
        <v>50000</v>
      </c>
      <c r="D35" s="42" t="s">
        <v>356</v>
      </c>
      <c r="E35" s="49">
        <v>0</v>
      </c>
      <c r="F35" s="49">
        <v>50000</v>
      </c>
      <c r="G35" s="42" t="s">
        <v>152</v>
      </c>
      <c r="H35" s="50" t="s">
        <v>226</v>
      </c>
      <c r="I35" s="50" t="s">
        <v>118</v>
      </c>
    </row>
    <row r="36" spans="1:9">
      <c r="A36" s="65">
        <v>32</v>
      </c>
      <c r="B36" s="55" t="s">
        <v>358</v>
      </c>
      <c r="C36" s="49">
        <v>40000</v>
      </c>
      <c r="D36" s="42" t="s">
        <v>359</v>
      </c>
      <c r="E36" s="49">
        <v>40000</v>
      </c>
      <c r="F36" s="49">
        <f>SUM(G36:V36)</f>
        <v>0</v>
      </c>
      <c r="G36" s="45" t="s">
        <v>343</v>
      </c>
      <c r="H36" s="50" t="s">
        <v>226</v>
      </c>
      <c r="I36" s="50" t="s">
        <v>108</v>
      </c>
    </row>
    <row r="37" spans="1:9" ht="30.75">
      <c r="A37" s="64">
        <v>33</v>
      </c>
      <c r="B37" s="55" t="s">
        <v>360</v>
      </c>
      <c r="C37" s="49">
        <v>41500</v>
      </c>
      <c r="D37" s="42" t="s">
        <v>361</v>
      </c>
      <c r="E37" s="49">
        <v>32000</v>
      </c>
      <c r="F37" s="49"/>
      <c r="G37" s="45" t="s">
        <v>343</v>
      </c>
      <c r="H37" s="50" t="s">
        <v>83</v>
      </c>
      <c r="I37" s="50" t="s">
        <v>85</v>
      </c>
    </row>
    <row r="38" spans="1:9" ht="30.75">
      <c r="A38" s="65">
        <v>34</v>
      </c>
      <c r="B38" s="55" t="s">
        <v>367</v>
      </c>
      <c r="C38" s="49">
        <v>50000</v>
      </c>
      <c r="D38" s="42" t="s">
        <v>368</v>
      </c>
      <c r="E38" s="49">
        <v>0</v>
      </c>
      <c r="F38" s="49">
        <v>50000</v>
      </c>
      <c r="G38" s="42" t="s">
        <v>152</v>
      </c>
      <c r="H38" s="50" t="s">
        <v>226</v>
      </c>
      <c r="I38" s="50" t="s">
        <v>267</v>
      </c>
    </row>
    <row r="39" spans="1:9" ht="30.75">
      <c r="A39" s="65">
        <v>35</v>
      </c>
      <c r="B39" s="55" t="s">
        <v>376</v>
      </c>
      <c r="C39" s="49">
        <v>42000</v>
      </c>
      <c r="D39" s="42" t="s">
        <v>377</v>
      </c>
      <c r="E39" s="49">
        <v>42000</v>
      </c>
      <c r="F39" s="49">
        <f>SUM(G39:V39)</f>
        <v>0</v>
      </c>
      <c r="G39" s="45" t="s">
        <v>343</v>
      </c>
      <c r="H39" s="50" t="s">
        <v>226</v>
      </c>
      <c r="I39" s="50" t="s">
        <v>93</v>
      </c>
    </row>
    <row r="40" spans="1:9" ht="30.75">
      <c r="A40" s="65">
        <v>36</v>
      </c>
      <c r="B40" s="55" t="s">
        <v>378</v>
      </c>
      <c r="C40" s="49">
        <v>50000</v>
      </c>
      <c r="D40" s="42" t="s">
        <v>379</v>
      </c>
      <c r="E40" s="49">
        <v>25000</v>
      </c>
      <c r="F40" s="49">
        <f>SUM(G40:V40)</f>
        <v>0</v>
      </c>
      <c r="G40" s="45" t="s">
        <v>343</v>
      </c>
      <c r="H40" s="50" t="s">
        <v>151</v>
      </c>
      <c r="I40" s="50" t="s">
        <v>85</v>
      </c>
    </row>
    <row r="41" spans="1:9">
      <c r="A41" s="64">
        <v>37</v>
      </c>
      <c r="B41" s="55" t="s">
        <v>388</v>
      </c>
      <c r="C41" s="49">
        <v>50000</v>
      </c>
      <c r="D41" s="42" t="s">
        <v>389</v>
      </c>
      <c r="E41" s="49">
        <v>30000</v>
      </c>
      <c r="F41" s="49">
        <f>SUM(G41:V41)</f>
        <v>0</v>
      </c>
      <c r="G41" s="45" t="s">
        <v>343</v>
      </c>
      <c r="H41" s="50" t="s">
        <v>151</v>
      </c>
      <c r="I41" s="50" t="s">
        <v>93</v>
      </c>
    </row>
    <row r="42" spans="1:9" ht="30.75">
      <c r="A42" s="65">
        <v>38</v>
      </c>
      <c r="B42" s="55" t="s">
        <v>392</v>
      </c>
      <c r="C42" s="49">
        <v>25000</v>
      </c>
      <c r="D42" s="42" t="s">
        <v>393</v>
      </c>
      <c r="E42" s="49">
        <v>0</v>
      </c>
      <c r="F42" s="49">
        <v>15000</v>
      </c>
      <c r="G42" s="42" t="s">
        <v>334</v>
      </c>
      <c r="H42" s="50" t="s">
        <v>83</v>
      </c>
      <c r="I42" s="50" t="s">
        <v>85</v>
      </c>
    </row>
    <row r="43" spans="1:9" ht="30.75">
      <c r="A43" s="65">
        <v>39</v>
      </c>
      <c r="B43" s="55" t="s">
        <v>412</v>
      </c>
      <c r="C43" s="49">
        <v>40000</v>
      </c>
      <c r="D43" s="42" t="s">
        <v>413</v>
      </c>
      <c r="E43" s="49">
        <v>30000</v>
      </c>
      <c r="F43" s="49">
        <f>SUM(G43:V43)</f>
        <v>0</v>
      </c>
      <c r="G43" s="42" t="s">
        <v>343</v>
      </c>
      <c r="H43" s="50" t="s">
        <v>151</v>
      </c>
      <c r="I43" s="50" t="s">
        <v>85</v>
      </c>
    </row>
    <row r="44" spans="1:9" ht="30.75">
      <c r="A44" s="65">
        <v>40</v>
      </c>
      <c r="B44" s="55" t="s">
        <v>421</v>
      </c>
      <c r="C44" s="49">
        <v>50000</v>
      </c>
      <c r="D44" s="42" t="s">
        <v>422</v>
      </c>
      <c r="E44" s="49">
        <v>50000</v>
      </c>
      <c r="F44" s="49">
        <f>SUM(G44:V44)</f>
        <v>0</v>
      </c>
      <c r="G44" s="45" t="s">
        <v>343</v>
      </c>
      <c r="H44" s="50" t="s">
        <v>226</v>
      </c>
      <c r="I44" s="50" t="s">
        <v>267</v>
      </c>
    </row>
    <row r="45" spans="1:9">
      <c r="A45" s="64">
        <v>41</v>
      </c>
      <c r="B45" s="55" t="s">
        <v>443</v>
      </c>
      <c r="C45" s="49">
        <v>50000</v>
      </c>
      <c r="D45" s="42" t="s">
        <v>444</v>
      </c>
      <c r="E45" s="49">
        <v>50000</v>
      </c>
      <c r="F45" s="49">
        <f>SUM(G45:V45)</f>
        <v>0</v>
      </c>
      <c r="G45" s="45" t="s">
        <v>343</v>
      </c>
      <c r="H45" s="50" t="s">
        <v>226</v>
      </c>
      <c r="I45" s="50" t="s">
        <v>93</v>
      </c>
    </row>
    <row r="46" spans="1:9">
      <c r="A46" s="65">
        <v>42</v>
      </c>
      <c r="B46" s="55" t="s">
        <v>445</v>
      </c>
      <c r="C46" s="49">
        <v>7000</v>
      </c>
      <c r="D46" s="42" t="s">
        <v>446</v>
      </c>
      <c r="E46" s="49">
        <v>7300</v>
      </c>
      <c r="F46" s="49">
        <f>SUM(G46:V46)</f>
        <v>0</v>
      </c>
      <c r="G46" s="45" t="s">
        <v>343</v>
      </c>
      <c r="H46" s="50" t="s">
        <v>226</v>
      </c>
      <c r="I46" s="50" t="s">
        <v>85</v>
      </c>
    </row>
    <row r="48" spans="1:9" s="107" customFormat="1" ht="15.75">
      <c r="D48" s="106" t="s">
        <v>648</v>
      </c>
      <c r="E48" s="108">
        <f>SUM(E5:E46)</f>
        <v>972550</v>
      </c>
      <c r="F48" s="108">
        <f>SUM(F5:F46)</f>
        <v>365760</v>
      </c>
    </row>
  </sheetData>
  <autoFilter ref="A4:I46" xr:uid="{25685E97-C944-4D3B-A963-FA1410D79EA5}">
    <sortState xmlns:xlrd2="http://schemas.microsoft.com/office/spreadsheetml/2017/richdata2" ref="A5:I46">
      <sortCondition ref="B4:B46"/>
    </sortState>
  </autoFilter>
  <mergeCells count="2">
    <mergeCell ref="B3:I3"/>
    <mergeCell ref="B1:I2"/>
  </mergeCells>
  <pageMargins left="0.25" right="0.25" top="0.75" bottom="0.75" header="0.3" footer="0.3"/>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CICF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Hector Morales Hernandez</dc:creator>
  <cp:keywords/>
  <dc:description/>
  <cp:lastModifiedBy/>
  <cp:revision/>
  <dcterms:created xsi:type="dcterms:W3CDTF">2022-08-02T16:09:09Z</dcterms:created>
  <dcterms:modified xsi:type="dcterms:W3CDTF">2022-11-28T17:31:26Z</dcterms:modified>
  <cp:category/>
  <cp:contentStatus/>
</cp:coreProperties>
</file>